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Dima\Desktop\Перша\"/>
    </mc:Choice>
  </mc:AlternateContent>
  <xr:revisionPtr revIDLastSave="0" documentId="13_ncr:1_{2B5684E5-A589-4C81-BE3E-20AD7EC2DFBD}" xr6:coauthVersionLast="46" xr6:coauthVersionMax="46" xr10:uidLastSave="{00000000-0000-0000-0000-000000000000}"/>
  <bookViews>
    <workbookView xWindow="-120" yWindow="-120" windowWidth="29040" windowHeight="15840" tabRatio="794" xr2:uid="{00000000-000D-0000-FFFF-FFFF00000000}"/>
  </bookViews>
  <sheets>
    <sheet name="Полный проектный план" sheetId="9" r:id="rId1"/>
    <sheet name="Рабочее время специалиста" sheetId="13" r:id="rId2"/>
    <sheet name="Входные данные" sheetId="6" r:id="rId3"/>
    <sheet name="KPI" sheetId="14" r:id="rId4"/>
    <sheet name="Backup" sheetId="5" state="hidden" r:id="rId5"/>
  </sheets>
  <definedNames>
    <definedName name="_xlnm._FilterDatabase" localSheetId="2" hidden="1">'Входные данные'!$A$1:$G$13</definedName>
    <definedName name="Продажи_воронка_1" localSheetId="4">Backup!$B$1:$G$263</definedName>
  </definedNames>
  <calcPr calcId="18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9" l="1"/>
  <c r="J33" i="9"/>
  <c r="J26" i="9"/>
  <c r="J19" i="9"/>
  <c r="J12" i="9"/>
  <c r="J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Продажи_воронка1" type="6" refreshedVersion="5" background="1" saveData="1">
    <textPr codePage="1251" sourceFile="C:\Users\Trioseo\Desktop\Продажи_воронка.txt" thousands=" " tab="0" semicolon="1">
      <textFields count="4">
        <textField/>
        <textField/>
        <textField/>
        <textField/>
      </textFields>
    </textPr>
  </connection>
  <connection id="2" xr16:uid="{00000000-0015-0000-FFFF-FFFF01000000}" name="Продажи_воронка2" type="6" refreshedVersion="5" background="1" saveData="1">
    <textPr codePage="1251" sourceFile="C:\Users\Trioseo\Desktop\Продажи_воронка.txt" thousands=" " tab="0" semicolon="1">
      <textFields count="4">
        <textField/>
        <textField/>
        <textField/>
        <textField/>
      </textFields>
    </textPr>
  </connection>
  <connection id="3" xr16:uid="{00000000-0015-0000-FFFF-FFFF02000000}" name="Продажи_воронка3" type="6" refreshedVersion="5" background="1" saveData="1">
    <textPr codePage="1251" sourceFile="C:\Users\Trioseo\Desktop\Продажи_воронка.txt" thousands=" " tab="0" semicolon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<sst xmlns="http://schemas.openxmlformats.org/spreadsheetml/2006/main" count="1624" uniqueCount="201">
  <si>
    <t>Отдел</t>
  </si>
  <si>
    <t>Яндекс.Вебмастер</t>
  </si>
  <si>
    <t>Google.WebMaster</t>
  </si>
  <si>
    <t>Яндекс.Каталог</t>
  </si>
  <si>
    <t>Семантолог</t>
  </si>
  <si>
    <t>Цели</t>
  </si>
  <si>
    <t>Ecommerce</t>
  </si>
  <si>
    <t>Клиент</t>
  </si>
  <si>
    <t>Копирайтер</t>
  </si>
  <si>
    <t>LinkBuilding</t>
  </si>
  <si>
    <t>1 месяц</t>
  </si>
  <si>
    <t>Отдел Аккаунтинга</t>
  </si>
  <si>
    <t>Аккаунт менеджер</t>
  </si>
  <si>
    <t>Подключение клиента к CRM</t>
  </si>
  <si>
    <t>Создание отчетность по проекту</t>
  </si>
  <si>
    <t>Общение с клиентом</t>
  </si>
  <si>
    <t>Начальник отделала аккаунтинга</t>
  </si>
  <si>
    <t>Отдел производства</t>
  </si>
  <si>
    <t>SEO специалист</t>
  </si>
  <si>
    <t>Добавить в ...</t>
  </si>
  <si>
    <t>Разработка ТЗ</t>
  </si>
  <si>
    <t>Разработка ТЗ на Склейка/удаление дублей</t>
  </si>
  <si>
    <t>Разработка ТЗ на Аффилиаты, поддомены и пр</t>
  </si>
  <si>
    <t>Разработка ТЗ на Шаблон для метатегов и тегов</t>
  </si>
  <si>
    <t>Разработка ТЗ на добавление соц.кнопок и favicon</t>
  </si>
  <si>
    <t>Отслеживание позиций сайта и основных показателей сайта</t>
  </si>
  <si>
    <t>Работа по Сем. ядру</t>
  </si>
  <si>
    <t>Сбор семантики</t>
  </si>
  <si>
    <t>Кластеризация семантики</t>
  </si>
  <si>
    <t>Анализ полноты</t>
  </si>
  <si>
    <t>Анализ охвата семантики на сайте</t>
  </si>
  <si>
    <t>ТЗ на создание новых страниц</t>
  </si>
  <si>
    <t>SEO аналитик</t>
  </si>
  <si>
    <t>Курирование сайта - модерация на наличие ошибок</t>
  </si>
  <si>
    <t>Настройка Google.Analitycs и Яндекс метрики</t>
  </si>
  <si>
    <t>Ведущий SEO специалист</t>
  </si>
  <si>
    <t>Консультации и принятие решений по SEO стратегии - модерация</t>
  </si>
  <si>
    <t>Программист [Клиент]</t>
  </si>
  <si>
    <t>Реализация ТЗ на Редиректы</t>
  </si>
  <si>
    <t>Реализация ТЗ на Ошибки 40*</t>
  </si>
  <si>
    <t>Реализация ТЗ на Непроиндексированные страницы</t>
  </si>
  <si>
    <t>Реализация ТЗ на Удаление пустых страниц</t>
  </si>
  <si>
    <t>Реализация ТЗ на robots.txt</t>
  </si>
  <si>
    <t>Реализация ТЗ на Sitemap</t>
  </si>
  <si>
    <t>2 месяц</t>
  </si>
  <si>
    <t>Внедрение и курирование доработок по ТЗ разработанное на 2 этапе 1 месяц</t>
  </si>
  <si>
    <t>Написание ТЗ</t>
  </si>
  <si>
    <t>Разработка ТЗ на новые страницы</t>
  </si>
  <si>
    <t>Разработка ТЗ на изменение структуры сайта. ЧПУ, логика</t>
  </si>
  <si>
    <t>Разработка ТЗ на удаление контента: скрытый, сгенерированный, спамный, дублированный, ссылки под ПС [Клоакинг]</t>
  </si>
  <si>
    <t>Разработка ТЗ на увеличение скорости загрузки страниц</t>
  </si>
  <si>
    <t>Разработка ТЗ на корректную обработку JavaScript (Ajax загрузка данных)</t>
  </si>
  <si>
    <t>Реализация ТЗ на Склейка/удаление дублей</t>
  </si>
  <si>
    <t>Реализация ТЗ на Аффилиаты, поддомены и пр</t>
  </si>
  <si>
    <t>Реализация ТЗ на Шаблон для метатегов и тегов</t>
  </si>
  <si>
    <t>Реализация ТЗ на добавление соц.кнопок и favicon</t>
  </si>
  <si>
    <t>3 месяц</t>
  </si>
  <si>
    <t>Внедрение и курирование доработок по ТЗ разработанное на 2 этапе 2 месяц</t>
  </si>
  <si>
    <t>Разработка ТЗ на составление текстов</t>
  </si>
  <si>
    <t>Разработка ТЗ на оформление текста</t>
  </si>
  <si>
    <t>Разработка ТЗ на рерайтинг текстов - перенасышенные ключ. словами</t>
  </si>
  <si>
    <t>Работы по созданию Метатегов и Тегов для новых страниц</t>
  </si>
  <si>
    <t>Написание текстов - кол-часов = текстов</t>
  </si>
  <si>
    <t>Реализация ТЗ на удаление контента: скрытый, сгенерированный, спамный, дублированный, ссылки под ПС [Клоакинг]</t>
  </si>
  <si>
    <t>Реализация ТЗ на изменение структуры сайта. ЧПУ, логика</t>
  </si>
  <si>
    <t>Реализация ТЗ на увеличение скорости загрузки страниц</t>
  </si>
  <si>
    <t>Реализация ТЗ на корректную обработку JavaScript (Ajax загрузка данных)</t>
  </si>
  <si>
    <t>Реализация ТЗ на новые страницы</t>
  </si>
  <si>
    <t>4 месяц</t>
  </si>
  <si>
    <t>Внедрение и курирование доработок по ТЗ разработанное на 2 этапе 3 месяц</t>
  </si>
  <si>
    <t>Ссылочное [Покупная/ежемесячная]</t>
  </si>
  <si>
    <t>Составление стратегии покупки ссылок в SAPE</t>
  </si>
  <si>
    <t>Настройка фильтров</t>
  </si>
  <si>
    <t>Оценка ссылочных доноров</t>
  </si>
  <si>
    <t>Составление анкор листов</t>
  </si>
  <si>
    <t>Закупка ссылочного</t>
  </si>
  <si>
    <t>Проверка индексации ссылок</t>
  </si>
  <si>
    <t>Отслеживание качества ссылочного</t>
  </si>
  <si>
    <t>Обеление ссылочной массы</t>
  </si>
  <si>
    <t>PR менеджер</t>
  </si>
  <si>
    <t>Составление стратегии ГГЛ</t>
  </si>
  <si>
    <t>Составление стратегии естественного роста</t>
  </si>
  <si>
    <t>Подбор площадок</t>
  </si>
  <si>
    <t>Написание текстов</t>
  </si>
  <si>
    <t>Постинг</t>
  </si>
  <si>
    <t>Анализ страниц - на сколько хорошо решают задачи пользователей</t>
  </si>
  <si>
    <t>ТЗ на улучшение ответов на страницах</t>
  </si>
  <si>
    <t>SEO технолог</t>
  </si>
  <si>
    <t>Проверка сайта на наличие обязательных модулей тематики</t>
  </si>
  <si>
    <t>Список модулей, которые нужно внедрить на сайт - функциональные</t>
  </si>
  <si>
    <t>Тз на функциональные модули</t>
  </si>
  <si>
    <t>5 месяц</t>
  </si>
  <si>
    <t>Разработка ТЗ на выделение первоисточников [rel=canonical]</t>
  </si>
  <si>
    <t>Разработка ТЗ на перелинковку внутри сайта</t>
  </si>
  <si>
    <t xml:space="preserve">Разработка ТЗ на SEOhide </t>
  </si>
  <si>
    <t>Реализация новых функциональных модулей</t>
  </si>
  <si>
    <t>6 месяц</t>
  </si>
  <si>
    <t>Разработка ТЗ на использование NoFollow,Noindex</t>
  </si>
  <si>
    <t>Разработка ТЗ на микроформаты</t>
  </si>
  <si>
    <t>Разработка ТЗ на YML</t>
  </si>
  <si>
    <t>Реализация ТЗ на выделение первоисточников [rel=canonical]</t>
  </si>
  <si>
    <t>Реализация ТЗ на перелинковку внутри сайта</t>
  </si>
  <si>
    <t>Реализация ТЗ на SEOhide</t>
  </si>
  <si>
    <t>7 месяц</t>
  </si>
  <si>
    <t>Разработка ТЗ на испровление HTML ошибок</t>
  </si>
  <si>
    <t>Разработка ТЗ на SEOмодули, Функциональные модули</t>
  </si>
  <si>
    <t>8 месяц</t>
  </si>
  <si>
    <t>Внедрение и курирование доработок по ТЗ разработанное на 2 этапе 7 месяц</t>
  </si>
  <si>
    <t>Веб аналитик</t>
  </si>
  <si>
    <t>Анализ страниц и ключевых слов на отказоустойчивость, конверсионность, популярность</t>
  </si>
  <si>
    <t>ТЗ на улучшение</t>
  </si>
  <si>
    <t>Анализ целевой аудитории</t>
  </si>
  <si>
    <t>Анализ каналов трафика</t>
  </si>
  <si>
    <t>Анализ типов устройств</t>
  </si>
  <si>
    <t>Анализ путей следования пользователей</t>
  </si>
  <si>
    <t>Анализ форм</t>
  </si>
  <si>
    <t>Создание сводок для клиента</t>
  </si>
  <si>
    <t>Анализ целей и событий</t>
  </si>
  <si>
    <t>Реализация ТЗ на испровление HTML ошибок</t>
  </si>
  <si>
    <t>Реализация ТЗ на SEOмодули, Функциональные модули</t>
  </si>
  <si>
    <t>9 месяц</t>
  </si>
  <si>
    <t>Внедрение и курирование доработок по ТЗ разработанное на 2 этапе 8 месяц</t>
  </si>
  <si>
    <t>Разработка ТЗ на изменение форм на сайте</t>
  </si>
  <si>
    <t>Разработка ТЗ на фильтры и листинги</t>
  </si>
  <si>
    <t>Разработка ТЗ на изменение структуры страниц</t>
  </si>
  <si>
    <t>10 месяц</t>
  </si>
  <si>
    <t>Внедрение и курирование доработок по ТЗ разработанное на 2 этапе 9 месяц</t>
  </si>
  <si>
    <t>Коммерческая Аналитика</t>
  </si>
  <si>
    <t>Запуск A/B теста</t>
  </si>
  <si>
    <t>Аналитика A/B тестирования</t>
  </si>
  <si>
    <t>Юзабилист</t>
  </si>
  <si>
    <t>A/B тестирование</t>
  </si>
  <si>
    <t>ТЗ на новые страницы</t>
  </si>
  <si>
    <t>Дизайнер</t>
  </si>
  <si>
    <t>Дизайн новых страниц для A/B тестирования</t>
  </si>
  <si>
    <t>Верстальщик</t>
  </si>
  <si>
    <t>Верстка новых страниц  для A/B тестирования</t>
  </si>
  <si>
    <t>Интеграция новой страницы в сайт для A/B тестирования</t>
  </si>
  <si>
    <t>Реализация ТЗ на изменение форм на сайте</t>
  </si>
  <si>
    <t>Реализация ТЗ на фильтры и листинги</t>
  </si>
  <si>
    <t>Реализация ТЗ на изменение структуры страниц</t>
  </si>
  <si>
    <t>Названия строк</t>
  </si>
  <si>
    <t>Общий итог</t>
  </si>
  <si>
    <t>Месяц</t>
  </si>
  <si>
    <t>Специалист</t>
  </si>
  <si>
    <t>Этап</t>
  </si>
  <si>
    <t>Задача</t>
  </si>
  <si>
    <t>Подзадача</t>
  </si>
  <si>
    <t>Порядковый номер</t>
  </si>
  <si>
    <t>Часы</t>
  </si>
  <si>
    <t>Сумма по полю Часы</t>
  </si>
  <si>
    <t>Максимум по полю Порядковый номер</t>
  </si>
  <si>
    <t>Link менеджер</t>
  </si>
  <si>
    <t>Часов</t>
  </si>
  <si>
    <t>Месяц и тип работ</t>
  </si>
  <si>
    <t>Стоимость часа</t>
  </si>
  <si>
    <t>Сумма</t>
  </si>
  <si>
    <t>KPI проекта:</t>
  </si>
  <si>
    <t>Рост числа поисковых запросов в видимости поисковых систем</t>
  </si>
  <si>
    <t>Рост позиции по собранному семантическому ядру, за указанный период</t>
  </si>
  <si>
    <t>Выполнение всех задач согласно плану</t>
  </si>
  <si>
    <t>Внешний бюджет</t>
  </si>
  <si>
    <t>Базовая оптимизация</t>
  </si>
  <si>
    <t>Наращивание ссылочной массы</t>
  </si>
  <si>
    <t>Аутрич</t>
  </si>
  <si>
    <t>Построение PBN сетей</t>
  </si>
  <si>
    <t>Работа с локальной выдачей</t>
  </si>
  <si>
    <t xml:space="preserve"> </t>
  </si>
  <si>
    <t>Обновление консолей и загрузка обновленных файлов карты сайта.</t>
  </si>
  <si>
    <t>Работа над индексацией страниц сайта</t>
  </si>
  <si>
    <t>Проверка состояния сайта после переноса нового дизайна</t>
  </si>
  <si>
    <t>Настройка редиректов сайта при не совпадении адресов страниц</t>
  </si>
  <si>
    <t>Написание ТЗ для внешних статей</t>
  </si>
  <si>
    <t>Поиск и подбор площадок для размещения ссылок на внешних ресурсах</t>
  </si>
  <si>
    <t>Усиление проставленных статейных ссылок</t>
  </si>
  <si>
    <t>Работа с соц. сигналами</t>
  </si>
  <si>
    <t>Работа Google Business(Работа с отзывами)</t>
  </si>
  <si>
    <t>Крауд-маркетинг (Работа на тематических ресурсах, форумах, сообществах)</t>
  </si>
  <si>
    <t>Работа с упоминаниями бренда(работа с негативом)</t>
  </si>
  <si>
    <t>Составление ТЗ для программиста для корректировок ошибок сайта</t>
  </si>
  <si>
    <t>Снятие стартовых позиций сайта и добавление в панель аналитики</t>
  </si>
  <si>
    <t>Обновление файлов карты сайта после парсинга сайта, после релиза нового дизайна</t>
  </si>
  <si>
    <t>Перелинковка межстраничная</t>
  </si>
  <si>
    <t>Работа над простановкой новой ссылочной массы(Анализ распределения ссылок, проработка анкор листа, анализ конкурентов)</t>
  </si>
  <si>
    <t>Анализ конкурентов</t>
  </si>
  <si>
    <t>Анализ карты поведения пользоватеелей на сайте(Карта кликов, горячие точки)</t>
  </si>
  <si>
    <t>Размещение ссылок на отобранных площадках(Постовые)</t>
  </si>
  <si>
    <t>Начальный трафик из поисковых систем(прирости трафика в месяц)</t>
  </si>
  <si>
    <t>Рост числа страниц входа</t>
  </si>
  <si>
    <t xml:space="preserve">http://prntscr.com/wd3avl </t>
  </si>
  <si>
    <t>Мы</t>
  </si>
  <si>
    <t>ПЗУ</t>
  </si>
  <si>
    <t>http://prntscr.com/wd3bnd</t>
  </si>
  <si>
    <t>http://prntscr.com/wd3cfc</t>
  </si>
  <si>
    <t>Уника</t>
  </si>
  <si>
    <t>http://prntscr.com/wd3dk5</t>
  </si>
  <si>
    <t>Аска</t>
  </si>
  <si>
    <t>http://prntscr.com/wd3g1m</t>
  </si>
  <si>
    <t>Вусо</t>
  </si>
  <si>
    <t>ARX</t>
  </si>
  <si>
    <t>http://prntscr.com/wd3gtg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</si>
</sst>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р.&quot;_-;\-* #,##0.00\ &quot;р.&quot;_-;_-* &quot;-&quot;??\ 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164" fontId="0" fillId="0" borderId="0" xfId="1" applyFont="1"/>
    <xf numFmtId="9" fontId="0" fillId="0" borderId="0" xfId="2" applyFont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1" xfId="0" applyBorder="1"/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Border="1" applyAlignment="1"/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0" fontId="0" fillId="0" borderId="0" xfId="0" applyFill="1" applyAlignment="1"/>
    <xf numFmtId="0" fontId="4" fillId="0" borderId="0" xfId="0" applyFont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6"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[Проектный_план_Persha.ua.xlsx]Рабочее время специалиста!СводнаяТаблица85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Рабочее время специалиста</a:t>
            </a:r>
          </a:p>
        </c:rich>
      </c:tx>
      <c:layout>
        <c:manualLayout>
          <c:xMode val="edge"/>
          <c:yMode val="edge"/>
          <c:x val="0.343755868544601"/>
          <c:y val="8.476621199113089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UA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'Рабочее время специалиста'!$B$3</c:f>
              <c:strCache>
                <c:ptCount val="1"/>
                <c:pt idx="0">
                  <c:v>Итог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'Рабочее время специалиста'!$A$4:$A$22</c:f>
              <c:multiLvlStrCache>
                <c:ptCount val="12"/>
                <c:lvl>
                  <c:pt idx="0">
                    <c:v>Link менеджер</c:v>
                  </c:pt>
                  <c:pt idx="1">
                    <c:v>SEO специалист</c:v>
                  </c:pt>
                  <c:pt idx="2">
                    <c:v>Link менеджер</c:v>
                  </c:pt>
                  <c:pt idx="3">
                    <c:v>SEO специалист</c:v>
                  </c:pt>
                  <c:pt idx="4">
                    <c:v>Link менеджер</c:v>
                  </c:pt>
                  <c:pt idx="5">
                    <c:v>SEO специалист</c:v>
                  </c:pt>
                  <c:pt idx="6">
                    <c:v>Link менеджер</c:v>
                  </c:pt>
                  <c:pt idx="7">
                    <c:v>SEO специалист</c:v>
                  </c:pt>
                  <c:pt idx="8">
                    <c:v>Link менеджер</c:v>
                  </c:pt>
                  <c:pt idx="9">
                    <c:v>SEO специалист</c:v>
                  </c:pt>
                  <c:pt idx="10">
                    <c:v>Link менеджер</c:v>
                  </c:pt>
                  <c:pt idx="11">
                    <c:v>SEO специалист</c:v>
                  </c:pt>
                </c:lvl>
                <c:lvl>
                  <c:pt idx="0">
                    <c:v>1 месяц</c:v>
                  </c:pt>
                  <c:pt idx="2">
                    <c:v>2 месяц</c:v>
                  </c:pt>
                  <c:pt idx="4">
                    <c:v>3 месяц</c:v>
                  </c:pt>
                  <c:pt idx="6">
                    <c:v>4 месяц</c:v>
                  </c:pt>
                  <c:pt idx="8">
                    <c:v>5 месяц</c:v>
                  </c:pt>
                  <c:pt idx="10">
                    <c:v>6 месяц</c:v>
                  </c:pt>
                </c:lvl>
              </c:multiLvlStrCache>
            </c:multiLvlStrRef>
          </c:cat>
          <c:val>
            <c:numRef>
              <c:f>'Рабочее время специалиста'!$B$4:$B$22</c:f>
              <c:numCache>
                <c:formatCode>General</c:formatCode>
                <c:ptCount val="12"/>
                <c:pt idx="0">
                  <c:v>6</c:v>
                </c:pt>
                <c:pt idx="1">
                  <c:v>21.5</c:v>
                </c:pt>
                <c:pt idx="2">
                  <c:v>7</c:v>
                </c:pt>
                <c:pt idx="3">
                  <c:v>14</c:v>
                </c:pt>
                <c:pt idx="4">
                  <c:v>12</c:v>
                </c:pt>
                <c:pt idx="5">
                  <c:v>9</c:v>
                </c:pt>
                <c:pt idx="6">
                  <c:v>17</c:v>
                </c:pt>
                <c:pt idx="7">
                  <c:v>3</c:v>
                </c:pt>
                <c:pt idx="8">
                  <c:v>12</c:v>
                </c:pt>
                <c:pt idx="9">
                  <c:v>4</c:v>
                </c:pt>
                <c:pt idx="10">
                  <c:v>13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F-42A2-A9FF-9AF8E8D72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6533760"/>
        <c:axId val="186535296"/>
      </c:barChart>
      <c:catAx>
        <c:axId val="1865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186535296"/>
        <c:crosses val="autoZero"/>
        <c:auto val="1"/>
        <c:lblAlgn val="ctr"/>
        <c:lblOffset val="100"/>
        <c:noMultiLvlLbl val="0"/>
      </c:catAx>
      <c:valAx>
        <c:axId val="1865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UA"/>
          </a:p>
        </c:txPr>
        <c:crossAx val="18653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U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128588</xdr:colOff>
      <xdr:row>1</xdr:row>
      <xdr:rowOff>147638</xdr:rowOff>
    </xdr:from>
    <xdr:to>
      <xdr:col>14</xdr:col>
      <xdr:colOff>95250</xdr:colOff>
      <xdr:row>21</xdr:row>
      <xdr:rowOff>76199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ma" refreshedDate="44195.734872222223" createdVersion="5" refreshedVersion="6" minRefreshableVersion="3" recordCount="156" xr:uid="{00000000-000A-0000-FFFF-FFFF2D000000}">
  <cacheSource type="worksheet">
    <worksheetSource ref="A1:G1048576" sheet="Входные данные"/>
  </cacheSource>
  <cacheFields count="7">
    <cacheField name="Порядковый номер" numFmtId="0">
      <sharedItems containsString="0" containsBlank="1" containsNumber="1" containsInteger="1" minValue="1" maxValue="54"/>
    </cacheField>
    <cacheField name="Месяц" numFmtId="0">
      <sharedItems containsBlank="1" count="13">
        <s v="1 месяц"/>
        <s v="2 месяц"/>
        <s v="3 месяц"/>
        <s v="4 месяц"/>
        <s v="5 месяц"/>
        <s v="6 месяц"/>
        <m/>
        <s v="11 месяц" u="1"/>
        <s v="8 месяц" u="1"/>
        <s v="10 месяц" u="1"/>
        <s v="12 месяц" u="1"/>
        <s v="9 месяц" u="1"/>
        <s v="7 месяц" u="1"/>
      </sharedItems>
    </cacheField>
    <cacheField name="Отдел" numFmtId="0">
      <sharedItems containsBlank="1"/>
    </cacheField>
    <cacheField name="Специалист" numFmtId="0">
      <sharedItems containsBlank="1" count="17">
        <s v="SEO специалист"/>
        <s v="Link менеджер"/>
        <m/>
        <s v="Верстальщик" u="1"/>
        <s v="Ведущий SEO специалист" u="1"/>
        <s v="Начальник отделала аккаунтинга" u="1"/>
        <s v="Руководитель отдела продвижения" u="1"/>
        <s v="SEO технолог" u="1"/>
        <s v="Юзабилист" u="1"/>
        <s v="Веб аналитик" u="1"/>
        <s v="PR менеджер" u="1"/>
        <s v="SEO аналитик" u="1"/>
        <s v="Семантолог" u="1"/>
        <s v="Программист [Клиент]" u="1"/>
        <s v="Копирайтер" u="1"/>
        <s v="Аккаунт менеджер" u="1"/>
        <s v="Дизайнер" u="1"/>
      </sharedItems>
    </cacheField>
    <cacheField name="Этап" numFmtId="0">
      <sharedItems containsBlank="1" count="79">
        <s v="Базовая оптимизация"/>
        <s v="Разработка ТЗ"/>
        <s v="Наращивание ссылочной массы"/>
        <s v="Создание отчетность по проекту"/>
        <m/>
        <s v="A/B тестирование" u="1"/>
        <s v="Реализация ТЗ на изменение структуры сайта. ЧПУ, логика" u="1"/>
        <s v="Внедрение и курирование доработок по ТЗ разработанное на 1 этапе" u="1"/>
        <s v="Общение с клиентом" u="1"/>
        <s v="Разработка ТЗ на SEOмодули, Функциональные модули" u="1"/>
        <s v="Внедрение и курирование доработок по ТЗ разработанное на 2 этапе 2 месяц" u="1"/>
        <s v="Реализация ТЗ на выделение первоисточников [rel=canonical]" u="1"/>
        <s v="Интеграция новой страницы в сайт для A/B тестирования" u="1"/>
        <s v="Анализ путей следования пользователей" u="1"/>
        <s v="Реализация новых функциональных модулей" u="1"/>
        <s v="Реализация ТЗ на Шаблон для метатегов и тегов" u="1"/>
        <s v="Добавить в ..." u="1"/>
        <s v="Внедрение и курирование доработок по ТЗ разработанное на 2 этапе 5 месяц" u="1"/>
        <s v="Оптимизация проекта" u="1"/>
        <s v="Дизайн новых страниц для A/B тестирования" u="1"/>
        <s v="Верстка новых страниц  для A/B тестирования" u="1"/>
        <s v="Внедрение и курирование доработок по ТЗ разработанное на 2 этапе 8 месяц" u="1"/>
        <s v="Коммерческая Аналитика" u="1"/>
        <s v="Аналитика A/B тестирования" u="1"/>
        <s v="Написание текстов - кол-часов = текстов" u="1"/>
        <s v="Реализация ТЗ на новые страницы" u="1"/>
        <s v="Реализация ТЗ на изменение форм на сайте" u="1"/>
        <s v="Реализация ТЗ на Удаление пустых страниц" u="1"/>
        <s v="Реализация ТЗ на Непроиндексированные страницы" u="1"/>
        <s v="Реализация ТЗ на Аффилиаты, поддомены и пр" u="1"/>
        <s v="Работа по Сем. ядру" u="1"/>
        <s v="Подключение клиента к CRM" u="1"/>
        <s v="Реализация ТЗ на корректную обработку JavaScript (Ajax загрузка данных)" u="1"/>
        <s v="Анализ страниц и ключевых слов на отказоустойчивость, конверсионность, популярность" u="1"/>
        <s v="Реализация ТЗ на фильтры и листинги" u="1"/>
        <s v="Разработка ТЗ на изменение форм на сайте" u="1"/>
        <s v="Внедрение и курирование доработок по ТЗ разработанное на 2 этапе 1 месяц" u="1"/>
        <s v="Работа по проекту" u="1"/>
        <s v="Настройка Google.Analitycs и Яндекс метрики" u="1"/>
        <s v="Внедрение и курирование доработок по ТЗ разработанное на 2 этапе 4 месяц" u="1"/>
        <s v="Разработка ТЗ на фильтры и листинги" u="1"/>
        <s v="Реализация ТЗ на robots.txt" u="1"/>
        <s v="Отслеживание позиций сайта и основных показателей сайта" u="1"/>
        <s v="Внедрение и курирование доработок по ТЗ разработанное на 2 этапе 7 месяц" u="1"/>
        <s v="LinkBuilding" u="1"/>
        <s v="Написание ТЗ" u="1"/>
        <s v="Аналитика проекта" u="1"/>
        <s v="Реализация ТЗ на увеличение скорости загрузки страниц" u="1"/>
        <s v="Консультации и принятие решений по SEO стратегии - модерация" u="1"/>
        <s v="Проверка сайта на наличие обязательных модулей тематики" u="1"/>
        <s v="Реализация ТЗ на Ошибки 40*" u="1"/>
        <s v="Запуск A/B теста" u="1"/>
        <s v="Создание сводок для клиента" u="1"/>
        <s v="Анализ страниц - на сколько хорошо решают задачи пользователей" u="1"/>
        <s v="Ссылочное [Покупная/ежемесячная]" u="1"/>
        <s v="Реализация ТЗ на SEOhide" u="1"/>
        <s v="Реализация ТЗ на Sitemap" u="1"/>
        <s v="Внедрение и курирование доработок по ТЗ разработанное на 2 этапе 3 месяц" u="1"/>
        <s v="Анализ целей и событий" u="1"/>
        <s v="Реализация ТЗ на испровление HTML ошибок" u="1"/>
        <s v="Анализ целевой аудитории" u="1"/>
        <s v="Реализация ТЗ на изменение структуры страниц" u="1"/>
        <s v="Реализация ТЗ на Редиректы" u="1"/>
        <s v="Внедрение и курирование доработок по ТЗ разработанное на 2 этапе 6 месяц" u="1"/>
        <s v="Реализация ТЗ на SEOмодули" u="1"/>
        <s v="Реализация ТЗ на перелинковку внутри сайта" u="1"/>
        <s v="Реализация ТЗ на добавление соц.кнопок и favicon" u="1"/>
        <s v="Написание текстов для публикаций на сторонние ресурсы" u="1"/>
        <s v="Анализ форм" u="1"/>
        <s v="Анализ каналов трафика" u="1"/>
        <s v="Разработка ТЗ на изменение структуры страниц" u="1"/>
        <s v="Внедрение и курирование доработок по ТЗ разработанное на 2 этапе 9 месяц" u="1"/>
        <s v="Курирование сайта - модерация на наличие ошибок" u="1"/>
        <s v="Реализация ТЗ на удаление контента: скрытый, сгенерированный, спамный, дублированный, ссылки под ПС [Клоакинг]" u="1"/>
        <s v="Реализация ТЗ на Склейка/удаление дублей" u="1"/>
        <s v="Реализация ТЗ на SEOмодули, Функциональные модули" u="1"/>
        <s v="Отчет по проделанной работе" u="1"/>
        <s v="Анализ типов устройств" u="1"/>
        <s v="Разработка ТЗ/Базовая оптимизация" u="1"/>
      </sharedItems>
    </cacheField>
    <cacheField name="Задача" numFmtId="0">
      <sharedItems containsBlank="1"/>
    </cacheField>
    <cacheField name="Часы" numFmtId="0">
      <sharedItems containsString="0" containsBlank="1" containsNumber="1" minValue="0.5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1"/>
    <x v="0"/>
    <s v="Отдел производства"/>
    <x v="0"/>
    <x v="0"/>
    <s v="Проверка состояния сайта после переноса нового дизайна"/>
    <n v="3"/>
  </r>
  <r>
    <n v="2"/>
    <x v="0"/>
    <s v="Отдел производства"/>
    <x v="0"/>
    <x v="1"/>
    <s v="Составление ТЗ для программиста для корректировок ошибок сайта"/>
    <n v="2"/>
  </r>
  <r>
    <n v="3"/>
    <x v="0"/>
    <s v="Отдел производства"/>
    <x v="0"/>
    <x v="0"/>
    <s v="Снятие стартовых позиций сайта и добавление в панель аналитики"/>
    <n v="1"/>
  </r>
  <r>
    <n v="4"/>
    <x v="0"/>
    <s v="Отдел производства"/>
    <x v="0"/>
    <x v="0"/>
    <s v="Обновление файлов карты сайта после парсинга сайта, после релиза нового дизайна"/>
    <n v="0.5"/>
  </r>
  <r>
    <n v="5"/>
    <x v="0"/>
    <s v="Отдел производства"/>
    <x v="0"/>
    <x v="0"/>
    <s v="Обновление консолей и загрузка обновленных файлов карты сайта."/>
    <n v="1"/>
  </r>
  <r>
    <n v="6"/>
    <x v="0"/>
    <s v="Отдел производства"/>
    <x v="0"/>
    <x v="0"/>
    <s v="Настройка редиректов сайта при не совпадении адресов страниц"/>
    <n v="2"/>
  </r>
  <r>
    <n v="7"/>
    <x v="0"/>
    <s v="Отдел производства"/>
    <x v="0"/>
    <x v="0"/>
    <s v="Работа над индексацией страниц сайта"/>
    <n v="3"/>
  </r>
  <r>
    <n v="8"/>
    <x v="0"/>
    <s v="Отдел производства"/>
    <x v="0"/>
    <x v="0"/>
    <s v="Перелинковка межстраничная"/>
    <n v="3"/>
  </r>
  <r>
    <n v="9"/>
    <x v="0"/>
    <s v="Отдел производства"/>
    <x v="0"/>
    <x v="0"/>
    <s v="Работа над простановкой новой ссылочной массы(Анализ распределения ссылок, проработка анкор листа, анализ конкурентов)"/>
    <n v="3"/>
  </r>
  <r>
    <n v="10"/>
    <x v="0"/>
    <s v="Отдел производства"/>
    <x v="0"/>
    <x v="0"/>
    <s v="Написание ТЗ для внешних статей"/>
    <n v="2"/>
  </r>
  <r>
    <n v="11"/>
    <x v="0"/>
    <s v="Отдел производства"/>
    <x v="1"/>
    <x v="2"/>
    <s v="Поиск и подбор площадок для размещения ссылок на внешних ресурсах"/>
    <n v="4"/>
  </r>
  <r>
    <n v="12"/>
    <x v="0"/>
    <s v="Отдел производства"/>
    <x v="1"/>
    <x v="2"/>
    <s v="Усиление проставленных статейных ссылок"/>
    <n v="2"/>
  </r>
  <r>
    <n v="13"/>
    <x v="0"/>
    <s v="Отдел Аккаунтинга"/>
    <x v="0"/>
    <x v="3"/>
    <s v="Создание отчетность по проекту"/>
    <n v="1"/>
  </r>
  <r>
    <n v="14"/>
    <x v="1"/>
    <s v="Отдел производства"/>
    <x v="1"/>
    <x v="2"/>
    <s v="Работа с соц. сигналами"/>
    <n v="1"/>
  </r>
  <r>
    <n v="15"/>
    <x v="1"/>
    <s v="Отдел производства"/>
    <x v="0"/>
    <x v="0"/>
    <s v="Работа Google Business(Работа с отзывами)"/>
    <n v="1"/>
  </r>
  <r>
    <n v="16"/>
    <x v="1"/>
    <s v="Отдел производства"/>
    <x v="1"/>
    <x v="2"/>
    <s v="Крауд-маркетинг (Работа на тематических ресурсах, форумах, сообществах)"/>
    <n v="3"/>
  </r>
  <r>
    <n v="17"/>
    <x v="1"/>
    <s v="Отдел производства"/>
    <x v="1"/>
    <x v="2"/>
    <s v="Работа с упоминаниями бренда(работа с негативом)"/>
    <n v="3"/>
  </r>
  <r>
    <n v="18"/>
    <x v="1"/>
    <s v="Отдел производства"/>
    <x v="0"/>
    <x v="0"/>
    <s v="Работа над индексацией страниц сайта"/>
    <n v="3"/>
  </r>
  <r>
    <n v="19"/>
    <x v="1"/>
    <s v="Отдел производства"/>
    <x v="0"/>
    <x v="0"/>
    <s v="Работа над простановкой новой ссылочной массы(Анализ распределения ссылок, проработка анкор листа, анализ конкурентов)"/>
    <n v="1"/>
  </r>
  <r>
    <n v="20"/>
    <x v="1"/>
    <s v="Отдел производства"/>
    <x v="0"/>
    <x v="0"/>
    <s v="Написание ТЗ для внешних статей"/>
    <n v="2"/>
  </r>
  <r>
    <n v="21"/>
    <x v="1"/>
    <s v="Отдел производства"/>
    <x v="0"/>
    <x v="0"/>
    <s v="Поиск и подбор площадок для размещения ссылок на внешних ресурсах"/>
    <n v="4"/>
  </r>
  <r>
    <n v="22"/>
    <x v="1"/>
    <s v="Отдел производства"/>
    <x v="0"/>
    <x v="0"/>
    <s v="Усиление проставленных статейных ссылок"/>
    <n v="2"/>
  </r>
  <r>
    <n v="23"/>
    <x v="1"/>
    <s v="Отдел Аккаунтинга"/>
    <x v="0"/>
    <x v="3"/>
    <s v="Создание отчетность по проекту"/>
    <n v="1"/>
  </r>
  <r>
    <n v="24"/>
    <x v="2"/>
    <s v="Отдел производства"/>
    <x v="0"/>
    <x v="0"/>
    <s v="Работа над простановкой новой ссылочной массы(Анализ распределения ссылок, проработка анкор листа, анализ конкурентов)"/>
    <n v="1"/>
  </r>
  <r>
    <n v="25"/>
    <x v="2"/>
    <s v="Отдел производства"/>
    <x v="0"/>
    <x v="0"/>
    <s v="Написание ТЗ для внешних статей"/>
    <n v="2"/>
  </r>
  <r>
    <n v="26"/>
    <x v="2"/>
    <s v="Отдел производства"/>
    <x v="1"/>
    <x v="2"/>
    <s v="Поиск и подбор площадок для размещения ссылок на внешних ресурсах"/>
    <n v="4"/>
  </r>
  <r>
    <n v="27"/>
    <x v="2"/>
    <s v="Отдел производства"/>
    <x v="1"/>
    <x v="2"/>
    <s v="Усиление проставленных статейных ссылок"/>
    <n v="2"/>
  </r>
  <r>
    <n v="28"/>
    <x v="2"/>
    <s v="Отдел производства"/>
    <x v="0"/>
    <x v="0"/>
    <s v="Работа с соц. сигналами"/>
    <n v="1"/>
  </r>
  <r>
    <n v="29"/>
    <x v="2"/>
    <s v="Отдел производства"/>
    <x v="0"/>
    <x v="0"/>
    <s v="Работа Google Business(Работа с отзывами)"/>
    <n v="1"/>
  </r>
  <r>
    <n v="30"/>
    <x v="2"/>
    <s v="Отдел производства"/>
    <x v="1"/>
    <x v="2"/>
    <s v="Крауд-маркетинг (Работа на тематических ресурсах, форумах, сообществах)"/>
    <n v="3"/>
  </r>
  <r>
    <n v="31"/>
    <x v="2"/>
    <s v="Отдел производства"/>
    <x v="1"/>
    <x v="2"/>
    <s v="Работа с упоминаниями бренда(работа с негативом)"/>
    <n v="3"/>
  </r>
  <r>
    <n v="32"/>
    <x v="2"/>
    <s v="Отдел производства"/>
    <x v="0"/>
    <x v="0"/>
    <s v="Работа над индексацией страниц сайта"/>
    <n v="3"/>
  </r>
  <r>
    <n v="33"/>
    <x v="2"/>
    <s v="Отдел Аккаунтинга"/>
    <x v="0"/>
    <x v="3"/>
    <s v="Создание отчетность по проекту"/>
    <n v="1"/>
  </r>
  <r>
    <n v="34"/>
    <x v="3"/>
    <s v="Отдел производства"/>
    <x v="1"/>
    <x v="2"/>
    <s v="Аутрич"/>
    <n v="10"/>
  </r>
  <r>
    <n v="35"/>
    <x v="3"/>
    <s v="Отдел производства"/>
    <x v="1"/>
    <x v="2"/>
    <s v="Построение PBN сетей"/>
    <n v="4"/>
  </r>
  <r>
    <n v="36"/>
    <x v="3"/>
    <s v="Отдел производства"/>
    <x v="1"/>
    <x v="2"/>
    <s v="Работа с локальной выдачей"/>
    <n v="3"/>
  </r>
  <r>
    <n v="37"/>
    <x v="3"/>
    <s v="Отдел производства"/>
    <x v="0"/>
    <x v="0"/>
    <s v="Анализ конкурентов"/>
    <n v="2"/>
  </r>
  <r>
    <n v="38"/>
    <x v="3"/>
    <s v="Отдел Аккаунтинга"/>
    <x v="0"/>
    <x v="3"/>
    <s v="Создание отчетность по проекту"/>
    <n v="1"/>
  </r>
  <r>
    <n v="39"/>
    <x v="4"/>
    <s v="Отдел производства"/>
    <x v="1"/>
    <x v="2"/>
    <s v="Усиление проставленных статейных ссылок"/>
    <n v="2"/>
  </r>
  <r>
    <n v="40"/>
    <x v="4"/>
    <s v="Отдел производства"/>
    <x v="1"/>
    <x v="2"/>
    <s v="Работа с соц. сигналами"/>
    <n v="1"/>
  </r>
  <r>
    <n v="41"/>
    <x v="4"/>
    <s v="Отдел производства"/>
    <x v="0"/>
    <x v="0"/>
    <s v="Работа Google Business(Работа с отзывами)"/>
    <n v="1"/>
  </r>
  <r>
    <n v="42"/>
    <x v="4"/>
    <s v="Отдел производства"/>
    <x v="1"/>
    <x v="2"/>
    <s v="Крауд-маркетинг (Работа на тематических ресурсах, форумах, сообществах)"/>
    <n v="3"/>
  </r>
  <r>
    <n v="43"/>
    <x v="4"/>
    <s v="Отдел производства"/>
    <x v="0"/>
    <x v="0"/>
    <s v="Написание ТЗ для внешних статей"/>
    <n v="2"/>
  </r>
  <r>
    <n v="44"/>
    <x v="4"/>
    <s v="Отдел производства"/>
    <x v="1"/>
    <x v="2"/>
    <s v="Поиск и подбор площадок для размещения ссылок на внешних ресурсах"/>
    <n v="4"/>
  </r>
  <r>
    <n v="45"/>
    <x v="4"/>
    <s v="Отдел производства"/>
    <x v="1"/>
    <x v="2"/>
    <s v="Размещение ссылок на отобранных площадках(Постовые)"/>
    <n v="2"/>
  </r>
  <r>
    <n v="46"/>
    <x v="4"/>
    <s v="Отдел Аккаунтинга"/>
    <x v="0"/>
    <x v="3"/>
    <s v="Создание отчетность по проекту"/>
    <n v="1"/>
  </r>
  <r>
    <n v="47"/>
    <x v="5"/>
    <s v="Отдел производства"/>
    <x v="0"/>
    <x v="0"/>
    <s v="Анализ карты поведения пользоватеелей на сайте(Карта кликов, горячие точки)"/>
    <n v="1"/>
  </r>
  <r>
    <n v="48"/>
    <x v="5"/>
    <s v="Отдел производства"/>
    <x v="1"/>
    <x v="2"/>
    <s v="Крауд-маркетинг (Работа на тематических ресурсах, форумах, сообществах)"/>
    <n v="3"/>
  </r>
  <r>
    <n v="49"/>
    <x v="5"/>
    <s v="Отдел производства"/>
    <x v="0"/>
    <x v="0"/>
    <s v="Написание ТЗ для внешних статей"/>
    <n v="2"/>
  </r>
  <r>
    <n v="50"/>
    <x v="5"/>
    <s v="Отдел производства"/>
    <x v="1"/>
    <x v="2"/>
    <s v="Поиск и подбор площадок для размещения ссылок на внешних ресурсах"/>
    <n v="4"/>
  </r>
  <r>
    <n v="51"/>
    <x v="5"/>
    <s v="Отдел производства"/>
    <x v="1"/>
    <x v="2"/>
    <s v="Размещение ссылок на отобранных площадках(Постовые)"/>
    <n v="2"/>
  </r>
  <r>
    <n v="52"/>
    <x v="5"/>
    <s v="Отдел производства"/>
    <x v="1"/>
    <x v="2"/>
    <s v="Работа Google Business(Работа с отзывами)"/>
    <n v="1"/>
  </r>
  <r>
    <n v="53"/>
    <x v="5"/>
    <s v="Отдел производства"/>
    <x v="1"/>
    <x v="2"/>
    <s v="Крауд-маркетинг (Работа на тематических ресурсах, форумах, сообществах)"/>
    <n v="3"/>
  </r>
  <r>
    <n v="54"/>
    <x v="5"/>
    <s v="Отдел Аккаунтинга"/>
    <x v="0"/>
    <x v="3"/>
    <s v="Создание отчетность по проекту"/>
    <n v="1"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  <r>
    <m/>
    <x v="6"/>
    <m/>
    <x v="2"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8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5" indent="0" outline="1" outlineData="1" multipleFieldFilters="0" rowHeaderCaption="Месяц и тип работ">
  <location ref="A1:C46" firstHeaderRow="0" firstDataRow="1" firstDataCol="1"/>
  <pivotFields count="7">
    <pivotField dataField="1" showAll="0"/>
    <pivotField axis="axisRow" showAll="0" sortType="ascending">
      <items count="14">
        <item x="0"/>
        <item sd="0" m="1" x="9"/>
        <item sd="0" m="1" x="7"/>
        <item sd="0" m="1" x="10"/>
        <item x="1"/>
        <item x="2"/>
        <item x="3"/>
        <item x="4"/>
        <item x="5"/>
        <item sd="0" m="1" x="12"/>
        <item sd="0" m="1" x="8"/>
        <item sd="0" m="1" x="11"/>
        <item h="1" sd="0" x="6"/>
        <item t="default" sd="0"/>
      </items>
    </pivotField>
    <pivotField showAll="0"/>
    <pivotField axis="axisRow" showAll="0">
      <items count="18">
        <item x="1"/>
        <item m="1" x="10"/>
        <item m="1" x="11"/>
        <item x="0"/>
        <item m="1" x="7"/>
        <item m="1" x="15"/>
        <item m="1" x="9"/>
        <item m="1" x="4"/>
        <item m="1" x="3"/>
        <item m="1" x="16"/>
        <item m="1" x="14"/>
        <item m="1" x="5"/>
        <item m="1" x="13"/>
        <item m="1" x="6"/>
        <item m="1" x="12"/>
        <item m="1" x="8"/>
        <item x="2"/>
        <item t="default"/>
      </items>
    </pivotField>
    <pivotField axis="axisRow" showAll="0">
      <items count="80">
        <item m="1" x="5"/>
        <item m="1" x="44"/>
        <item m="1" x="69"/>
        <item m="1" x="13"/>
        <item m="1" x="53"/>
        <item m="1" x="33"/>
        <item m="1" x="77"/>
        <item m="1" x="68"/>
        <item m="1" x="60"/>
        <item m="1" x="58"/>
        <item m="1" x="23"/>
        <item m="1" x="20"/>
        <item m="1" x="7"/>
        <item m="1" x="36"/>
        <item m="1" x="10"/>
        <item m="1" x="57"/>
        <item m="1" x="39"/>
        <item m="1" x="17"/>
        <item m="1" x="63"/>
        <item m="1" x="43"/>
        <item m="1" x="21"/>
        <item m="1" x="71"/>
        <item m="1" x="19"/>
        <item m="1" x="16"/>
        <item m="1" x="51"/>
        <item m="1" x="12"/>
        <item m="1" x="22"/>
        <item m="1" x="48"/>
        <item m="1" x="72"/>
        <item m="1" x="24"/>
        <item m="1" x="67"/>
        <item m="1" x="45"/>
        <item m="1" x="38"/>
        <item m="1" x="8"/>
        <item m="1" x="42"/>
        <item m="1" x="76"/>
        <item m="1" x="31"/>
        <item m="1" x="49"/>
        <item m="1" x="37"/>
        <item m="1" x="30"/>
        <item x="1"/>
        <item m="1" x="9"/>
        <item m="1" x="70"/>
        <item m="1" x="35"/>
        <item m="1" x="40"/>
        <item m="1" x="14"/>
        <item m="1" x="41"/>
        <item m="1" x="55"/>
        <item m="1" x="64"/>
        <item m="1" x="75"/>
        <item m="1" x="56"/>
        <item m="1" x="29"/>
        <item m="1" x="11"/>
        <item m="1" x="66"/>
        <item m="1" x="6"/>
        <item m="1" x="61"/>
        <item m="1" x="26"/>
        <item m="1" x="59"/>
        <item m="1" x="32"/>
        <item m="1" x="28"/>
        <item m="1" x="25"/>
        <item m="1" x="50"/>
        <item m="1" x="65"/>
        <item m="1" x="62"/>
        <item m="1" x="74"/>
        <item m="1" x="47"/>
        <item m="1" x="73"/>
        <item m="1" x="27"/>
        <item m="1" x="34"/>
        <item m="1" x="15"/>
        <item x="3"/>
        <item m="1" x="52"/>
        <item m="1" x="54"/>
        <item x="4"/>
        <item x="0"/>
        <item m="1" x="46"/>
        <item m="1" x="18"/>
        <item x="2"/>
        <item m="1" x="78"/>
        <item t="default"/>
      </items>
    </pivotField>
    <pivotField showAll="0"/>
    <pivotField dataField="1" showAll="0"/>
  </pivotFields>
  <rowFields count="3">
    <field x="1"/>
    <field x="4"/>
    <field x="3"/>
  </rowFields>
  <rowItems count="45">
    <i>
      <x/>
    </i>
    <i r="1">
      <x v="40"/>
    </i>
    <i r="2">
      <x v="3"/>
    </i>
    <i r="1">
      <x v="70"/>
    </i>
    <i r="2">
      <x v="3"/>
    </i>
    <i r="1">
      <x v="74"/>
    </i>
    <i r="2">
      <x v="3"/>
    </i>
    <i r="1">
      <x v="77"/>
    </i>
    <i r="2">
      <x/>
    </i>
    <i>
      <x v="4"/>
    </i>
    <i r="1">
      <x v="70"/>
    </i>
    <i r="2">
      <x v="3"/>
    </i>
    <i r="1">
      <x v="74"/>
    </i>
    <i r="2">
      <x v="3"/>
    </i>
    <i r="1">
      <x v="77"/>
    </i>
    <i r="2">
      <x/>
    </i>
    <i>
      <x v="5"/>
    </i>
    <i r="1">
      <x v="70"/>
    </i>
    <i r="2">
      <x v="3"/>
    </i>
    <i r="1">
      <x v="74"/>
    </i>
    <i r="2">
      <x v="3"/>
    </i>
    <i r="1">
      <x v="77"/>
    </i>
    <i r="2">
      <x/>
    </i>
    <i>
      <x v="6"/>
    </i>
    <i r="1">
      <x v="70"/>
    </i>
    <i r="2">
      <x v="3"/>
    </i>
    <i r="1">
      <x v="74"/>
    </i>
    <i r="2">
      <x v="3"/>
    </i>
    <i r="1">
      <x v="77"/>
    </i>
    <i r="2">
      <x/>
    </i>
    <i>
      <x v="7"/>
    </i>
    <i r="1">
      <x v="70"/>
    </i>
    <i r="2">
      <x v="3"/>
    </i>
    <i r="1">
      <x v="74"/>
    </i>
    <i r="2">
      <x v="3"/>
    </i>
    <i r="1">
      <x v="77"/>
    </i>
    <i r="2">
      <x/>
    </i>
    <i>
      <x v="8"/>
    </i>
    <i r="1">
      <x v="70"/>
    </i>
    <i r="2">
      <x v="3"/>
    </i>
    <i r="1">
      <x v="74"/>
    </i>
    <i r="2">
      <x v="3"/>
    </i>
    <i r="1">
      <x v="77"/>
    </i>
    <i r="2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Максимум по полю Порядковый номер" fld="0" subtotal="max" baseField="0" baseItem="0"/>
    <dataField name="Часов" fld="6" baseField="0" baseItem="0"/>
  </dataFields>
  <formats count="4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85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5" indent="0" outline="1" outlineData="1" multipleFieldFilters="0" chartFormat="2">
  <location ref="A3:B22" firstHeaderRow="1" firstDataRow="1" firstDataCol="1"/>
  <pivotFields count="7">
    <pivotField showAll="0"/>
    <pivotField axis="axisRow" showAll="0" nonAutoSortDefault="1">
      <items count="14">
        <item x="0"/>
        <item m="1" x="10"/>
        <item x="1"/>
        <item x="2"/>
        <item x="3"/>
        <item x="4"/>
        <item x="5"/>
        <item m="1" x="12"/>
        <item m="1" x="8"/>
        <item m="1" x="11"/>
        <item x="6"/>
        <item m="1" x="9"/>
        <item m="1" x="7"/>
        <item t="default"/>
      </items>
    </pivotField>
    <pivotField showAll="0"/>
    <pivotField axis="axisRow" showAll="0">
      <items count="18">
        <item x="1"/>
        <item h="1" m="1" x="10"/>
        <item m="1" x="11"/>
        <item x="0"/>
        <item h="1" m="1" x="7"/>
        <item h="1" m="1" x="15"/>
        <item h="1" m="1" x="9"/>
        <item h="1" m="1" x="4"/>
        <item h="1" m="1" x="3"/>
        <item h="1" m="1" x="16"/>
        <item m="1" x="14"/>
        <item h="1" m="1" x="5"/>
        <item m="1" x="13"/>
        <item h="1" m="1" x="6"/>
        <item m="1" x="12"/>
        <item m="1" x="8"/>
        <item h="1" x="2"/>
        <item t="default"/>
      </items>
    </pivotField>
    <pivotField showAll="0"/>
    <pivotField showAll="0"/>
    <pivotField dataField="1" showAll="0"/>
  </pivotFields>
  <rowFields count="2">
    <field x="1"/>
    <field x="3"/>
  </rowFields>
  <rowItems count="19">
    <i>
      <x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>
      <x v="5"/>
    </i>
    <i r="1">
      <x/>
    </i>
    <i r="1">
      <x v="3"/>
    </i>
    <i>
      <x v="6"/>
    </i>
    <i r="1">
      <x/>
    </i>
    <i r="1">
      <x v="3"/>
    </i>
    <i t="grand">
      <x/>
    </i>
  </rowItems>
  <colItems count="1">
    <i/>
  </colItems>
  <dataFields count="1">
    <dataField name="Сумма по полю Часы" fld="6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Продажи_воронка_1" connectionId="1" xr16:uid="{00000000-0016-0000-04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3"/>
  <sheetViews>
    <sheetView tabSelected="1" workbookViewId="0">
      <selection activeCell="O25" sqref="O25"/>
    </sheetView>
  </sheetViews>
  <sheetFormatPr defaultColWidth="8.85546875" defaultRowHeight="15" x14ac:dyDescent="0.25"/>
  <cols>
    <col min="1" max="1" width="35.28515625" bestFit="1" customWidth="1"/>
    <col min="2" max="2" width="38.85546875" style="7" hidden="1" customWidth="1"/>
    <col min="3" max="3" width="6.28515625" style="23" bestFit="1" customWidth="1"/>
    <col min="4" max="4" width="30" style="7" hidden="1" customWidth="1"/>
    <col min="5" max="5" width="24.28515625" hidden="1" customWidth="1"/>
    <col min="6" max="6" width="24.7109375" hidden="1" customWidth="1"/>
    <col min="7" max="7" width="4.7109375" style="8" customWidth="1"/>
    <col min="8" max="8" width="15.42578125" style="26" customWidth="1"/>
    <col min="9" max="9" width="19.7109375" customWidth="1"/>
    <col min="10" max="10" width="9.5703125" customWidth="1"/>
  </cols>
  <sheetData>
    <row r="1" spans="1:10" x14ac:dyDescent="0.25">
      <c r="A1" s="24" t="s">
        <v>154</v>
      </c>
      <c r="B1" s="25" t="s">
        <v>151</v>
      </c>
      <c r="C1" s="26" t="s">
        <v>153</v>
      </c>
      <c r="D1"/>
      <c r="G1"/>
      <c r="H1" s="28" t="s">
        <v>155</v>
      </c>
      <c r="I1" s="27" t="s">
        <v>161</v>
      </c>
      <c r="J1" s="28" t="s">
        <v>156</v>
      </c>
    </row>
    <row r="2" spans="1:10" x14ac:dyDescent="0.25">
      <c r="A2" s="3" t="s">
        <v>10</v>
      </c>
      <c r="B2" s="6">
        <v>13</v>
      </c>
      <c r="C2" s="22">
        <v>27.5</v>
      </c>
      <c r="D2"/>
      <c r="G2"/>
      <c r="H2" s="26">
        <v>550</v>
      </c>
      <c r="I2" s="9">
        <v>2500</v>
      </c>
      <c r="J2" s="9">
        <f>GETPIVOTDATA("Часов",$A$1,"Месяц","1 месяц")*H2+I2</f>
        <v>17625</v>
      </c>
    </row>
    <row r="3" spans="1:10" hidden="1" x14ac:dyDescent="0.25">
      <c r="A3" s="4" t="s">
        <v>20</v>
      </c>
      <c r="B3" s="6">
        <v>2</v>
      </c>
      <c r="C3" s="22">
        <v>2</v>
      </c>
      <c r="D3"/>
      <c r="G3"/>
    </row>
    <row r="4" spans="1:10" x14ac:dyDescent="0.25">
      <c r="A4" s="5" t="s">
        <v>18</v>
      </c>
      <c r="B4" s="6">
        <v>2</v>
      </c>
      <c r="C4" s="22">
        <v>2</v>
      </c>
      <c r="D4"/>
      <c r="G4"/>
    </row>
    <row r="5" spans="1:10" x14ac:dyDescent="0.25">
      <c r="A5" s="4" t="s">
        <v>14</v>
      </c>
      <c r="B5" s="6">
        <v>13</v>
      </c>
      <c r="C5" s="22">
        <v>1</v>
      </c>
      <c r="D5"/>
      <c r="G5"/>
    </row>
    <row r="6" spans="1:10" x14ac:dyDescent="0.25">
      <c r="A6" s="5" t="s">
        <v>18</v>
      </c>
      <c r="B6" s="6">
        <v>13</v>
      </c>
      <c r="C6" s="22">
        <v>1</v>
      </c>
      <c r="D6"/>
      <c r="G6"/>
    </row>
    <row r="7" spans="1:10" x14ac:dyDescent="0.25">
      <c r="A7" s="4" t="s">
        <v>162</v>
      </c>
      <c r="B7" s="6">
        <v>10</v>
      </c>
      <c r="C7" s="22">
        <v>18.5</v>
      </c>
      <c r="D7"/>
      <c r="G7"/>
    </row>
    <row r="8" spans="1:10" x14ac:dyDescent="0.25">
      <c r="A8" s="5" t="s">
        <v>18</v>
      </c>
      <c r="B8" s="6">
        <v>10</v>
      </c>
      <c r="C8" s="22">
        <v>18.5</v>
      </c>
      <c r="D8"/>
      <c r="G8"/>
    </row>
    <row r="9" spans="1:10" ht="18.75" customHeight="1" x14ac:dyDescent="0.25">
      <c r="A9" s="4" t="s">
        <v>163</v>
      </c>
      <c r="B9" s="6">
        <v>12</v>
      </c>
      <c r="C9" s="22">
        <v>6</v>
      </c>
      <c r="D9"/>
      <c r="G9"/>
    </row>
    <row r="10" spans="1:10" x14ac:dyDescent="0.25">
      <c r="A10" s="5" t="s">
        <v>152</v>
      </c>
      <c r="B10" s="6">
        <v>12</v>
      </c>
      <c r="C10" s="22">
        <v>6</v>
      </c>
      <c r="D10"/>
      <c r="G10"/>
    </row>
    <row r="11" spans="1:10" x14ac:dyDescent="0.25">
      <c r="A11" s="3" t="s">
        <v>44</v>
      </c>
      <c r="B11" s="6">
        <v>23</v>
      </c>
      <c r="C11" s="22">
        <v>21</v>
      </c>
      <c r="D11"/>
      <c r="G11"/>
      <c r="H11" s="28" t="s">
        <v>155</v>
      </c>
      <c r="I11" s="27" t="s">
        <v>161</v>
      </c>
      <c r="J11" s="28" t="s">
        <v>156</v>
      </c>
    </row>
    <row r="12" spans="1:10" x14ac:dyDescent="0.25">
      <c r="A12" s="4" t="s">
        <v>14</v>
      </c>
      <c r="B12" s="6">
        <v>23</v>
      </c>
      <c r="C12" s="22">
        <v>1</v>
      </c>
      <c r="D12"/>
      <c r="G12"/>
      <c r="H12" s="26">
        <v>550</v>
      </c>
      <c r="I12" s="9">
        <v>6000</v>
      </c>
      <c r="J12" s="9">
        <f>GETPIVOTDATA("Часов",$A$1,"Месяц","2 месяц")*H12+I12</f>
        <v>17550</v>
      </c>
    </row>
    <row r="13" spans="1:10" x14ac:dyDescent="0.25">
      <c r="A13" s="5" t="s">
        <v>18</v>
      </c>
      <c r="B13" s="6">
        <v>23</v>
      </c>
      <c r="C13" s="22">
        <v>1</v>
      </c>
      <c r="D13"/>
      <c r="G13"/>
    </row>
    <row r="14" spans="1:10" x14ac:dyDescent="0.25">
      <c r="A14" s="4" t="s">
        <v>162</v>
      </c>
      <c r="B14" s="6">
        <v>22</v>
      </c>
      <c r="C14" s="22">
        <v>13</v>
      </c>
      <c r="D14"/>
      <c r="G14"/>
    </row>
    <row r="15" spans="1:10" x14ac:dyDescent="0.25">
      <c r="A15" s="5" t="s">
        <v>18</v>
      </c>
      <c r="B15" s="6">
        <v>22</v>
      </c>
      <c r="C15" s="22">
        <v>13</v>
      </c>
      <c r="D15"/>
      <c r="G15"/>
    </row>
    <row r="16" spans="1:10" x14ac:dyDescent="0.25">
      <c r="A16" s="4" t="s">
        <v>163</v>
      </c>
      <c r="B16" s="6">
        <v>17</v>
      </c>
      <c r="C16" s="22">
        <v>7</v>
      </c>
      <c r="D16"/>
      <c r="G16"/>
      <c r="H16" s="28"/>
      <c r="I16" s="27"/>
      <c r="J16" s="27"/>
    </row>
    <row r="17" spans="1:12" x14ac:dyDescent="0.25">
      <c r="A17" s="5" t="s">
        <v>152</v>
      </c>
      <c r="B17" s="6">
        <v>17</v>
      </c>
      <c r="C17" s="22">
        <v>7</v>
      </c>
      <c r="D17"/>
      <c r="G17"/>
      <c r="I17" s="9"/>
      <c r="J17" s="9"/>
    </row>
    <row r="18" spans="1:12" x14ac:dyDescent="0.25">
      <c r="A18" s="3" t="s">
        <v>56</v>
      </c>
      <c r="B18" s="6">
        <v>33</v>
      </c>
      <c r="C18" s="22">
        <v>21</v>
      </c>
      <c r="D18"/>
      <c r="G18"/>
      <c r="H18" s="28" t="s">
        <v>155</v>
      </c>
      <c r="I18" s="27" t="s">
        <v>161</v>
      </c>
      <c r="J18" s="28" t="s">
        <v>156</v>
      </c>
    </row>
    <row r="19" spans="1:12" x14ac:dyDescent="0.25">
      <c r="A19" s="4" t="s">
        <v>14</v>
      </c>
      <c r="B19" s="6">
        <v>33</v>
      </c>
      <c r="C19" s="22">
        <v>1</v>
      </c>
      <c r="D19"/>
      <c r="G19"/>
      <c r="H19" s="26">
        <v>550</v>
      </c>
      <c r="I19" s="9">
        <v>6000</v>
      </c>
      <c r="J19" s="9">
        <f>GETPIVOTDATA("Часов",$A$1,"Месяц","3 месяц")*H19+I19</f>
        <v>17550</v>
      </c>
    </row>
    <row r="20" spans="1:12" x14ac:dyDescent="0.25">
      <c r="A20" s="5" t="s">
        <v>18</v>
      </c>
      <c r="B20" s="6">
        <v>33</v>
      </c>
      <c r="C20" s="22">
        <v>1</v>
      </c>
      <c r="D20"/>
      <c r="G20"/>
    </row>
    <row r="21" spans="1:12" x14ac:dyDescent="0.25">
      <c r="A21" s="4" t="s">
        <v>162</v>
      </c>
      <c r="B21" s="6">
        <v>32</v>
      </c>
      <c r="C21" s="22">
        <v>8</v>
      </c>
      <c r="D21"/>
      <c r="G21"/>
    </row>
    <row r="22" spans="1:12" x14ac:dyDescent="0.25">
      <c r="A22" s="5" t="s">
        <v>18</v>
      </c>
      <c r="B22" s="6">
        <v>32</v>
      </c>
      <c r="C22" s="22">
        <v>8</v>
      </c>
      <c r="D22"/>
      <c r="G22"/>
    </row>
    <row r="23" spans="1:12" x14ac:dyDescent="0.25">
      <c r="A23" s="4" t="s">
        <v>163</v>
      </c>
      <c r="B23" s="6">
        <v>31</v>
      </c>
      <c r="C23" s="22">
        <v>12</v>
      </c>
      <c r="D23"/>
      <c r="G23"/>
    </row>
    <row r="24" spans="1:12" x14ac:dyDescent="0.25">
      <c r="A24" s="5" t="s">
        <v>152</v>
      </c>
      <c r="B24" s="6">
        <v>31</v>
      </c>
      <c r="C24" s="22">
        <v>12</v>
      </c>
      <c r="D24"/>
      <c r="G24"/>
    </row>
    <row r="25" spans="1:12" x14ac:dyDescent="0.25">
      <c r="A25" s="3" t="s">
        <v>68</v>
      </c>
      <c r="B25" s="6">
        <v>38</v>
      </c>
      <c r="C25" s="22">
        <v>20</v>
      </c>
      <c r="D25"/>
      <c r="G25"/>
      <c r="H25" s="28" t="s">
        <v>155</v>
      </c>
      <c r="I25" s="27" t="s">
        <v>161</v>
      </c>
      <c r="J25" s="28" t="s">
        <v>156</v>
      </c>
      <c r="L25" t="s">
        <v>167</v>
      </c>
    </row>
    <row r="26" spans="1:12" x14ac:dyDescent="0.25">
      <c r="A26" s="4" t="s">
        <v>14</v>
      </c>
      <c r="B26" s="6">
        <v>38</v>
      </c>
      <c r="C26" s="22">
        <v>1</v>
      </c>
      <c r="D26"/>
      <c r="G26"/>
      <c r="H26" s="26">
        <v>550</v>
      </c>
      <c r="I26" s="9">
        <v>6000</v>
      </c>
      <c r="J26" s="9">
        <f>GETPIVOTDATA("Часов",$A$1,"Месяц","4 месяц")*H26+I26</f>
        <v>17000</v>
      </c>
    </row>
    <row r="27" spans="1:12" x14ac:dyDescent="0.25">
      <c r="A27" s="5" t="s">
        <v>18</v>
      </c>
      <c r="B27" s="6">
        <v>38</v>
      </c>
      <c r="C27" s="22">
        <v>1</v>
      </c>
      <c r="D27"/>
      <c r="G27"/>
    </row>
    <row r="28" spans="1:12" x14ac:dyDescent="0.25">
      <c r="A28" s="4" t="s">
        <v>162</v>
      </c>
      <c r="B28" s="6">
        <v>37</v>
      </c>
      <c r="C28" s="22">
        <v>2</v>
      </c>
      <c r="D28"/>
      <c r="G28"/>
    </row>
    <row r="29" spans="1:12" x14ac:dyDescent="0.25">
      <c r="A29" s="5" t="s">
        <v>18</v>
      </c>
      <c r="B29" s="6">
        <v>37</v>
      </c>
      <c r="C29" s="22">
        <v>2</v>
      </c>
      <c r="D29"/>
      <c r="G29"/>
    </row>
    <row r="30" spans="1:12" x14ac:dyDescent="0.25">
      <c r="A30" s="4" t="s">
        <v>163</v>
      </c>
      <c r="B30" s="6">
        <v>36</v>
      </c>
      <c r="C30" s="22">
        <v>17</v>
      </c>
      <c r="D30"/>
      <c r="G30"/>
    </row>
    <row r="31" spans="1:12" x14ac:dyDescent="0.25">
      <c r="A31" s="5" t="s">
        <v>152</v>
      </c>
      <c r="B31" s="6">
        <v>36</v>
      </c>
      <c r="C31" s="22">
        <v>17</v>
      </c>
      <c r="D31"/>
      <c r="G31"/>
    </row>
    <row r="32" spans="1:12" x14ac:dyDescent="0.25">
      <c r="A32" s="3" t="s">
        <v>91</v>
      </c>
      <c r="B32" s="6">
        <v>46</v>
      </c>
      <c r="C32" s="22">
        <v>16</v>
      </c>
      <c r="D32"/>
      <c r="G32"/>
      <c r="H32" s="28" t="s">
        <v>155</v>
      </c>
      <c r="I32" s="27" t="s">
        <v>161</v>
      </c>
      <c r="J32" s="28" t="s">
        <v>156</v>
      </c>
    </row>
    <row r="33" spans="1:10" x14ac:dyDescent="0.25">
      <c r="A33" s="4" t="s">
        <v>14</v>
      </c>
      <c r="B33" s="6">
        <v>46</v>
      </c>
      <c r="C33" s="22">
        <v>1</v>
      </c>
      <c r="D33"/>
      <c r="G33"/>
      <c r="H33" s="26">
        <v>550</v>
      </c>
      <c r="I33" s="9">
        <v>8000</v>
      </c>
      <c r="J33" s="9">
        <f>GETPIVOTDATA("Часов",$A$1,"Месяц","5 месяц")*H33+I33</f>
        <v>16800</v>
      </c>
    </row>
    <row r="34" spans="1:10" x14ac:dyDescent="0.25">
      <c r="A34" s="5" t="s">
        <v>18</v>
      </c>
      <c r="B34" s="6">
        <v>46</v>
      </c>
      <c r="C34" s="22">
        <v>1</v>
      </c>
      <c r="D34"/>
      <c r="G34"/>
    </row>
    <row r="35" spans="1:10" x14ac:dyDescent="0.25">
      <c r="A35" s="4" t="s">
        <v>162</v>
      </c>
      <c r="B35" s="6">
        <v>43</v>
      </c>
      <c r="C35" s="22">
        <v>3</v>
      </c>
      <c r="D35"/>
      <c r="G35"/>
    </row>
    <row r="36" spans="1:10" x14ac:dyDescent="0.25">
      <c r="A36" s="5" t="s">
        <v>18</v>
      </c>
      <c r="B36" s="6">
        <v>43</v>
      </c>
      <c r="C36" s="22">
        <v>3</v>
      </c>
      <c r="D36"/>
      <c r="G36"/>
    </row>
    <row r="37" spans="1:10" x14ac:dyDescent="0.25">
      <c r="A37" s="4" t="s">
        <v>163</v>
      </c>
      <c r="B37" s="6">
        <v>45</v>
      </c>
      <c r="C37" s="22">
        <v>12</v>
      </c>
      <c r="D37"/>
      <c r="G37"/>
    </row>
    <row r="38" spans="1:10" x14ac:dyDescent="0.25">
      <c r="A38" s="5" t="s">
        <v>152</v>
      </c>
      <c r="B38" s="6">
        <v>45</v>
      </c>
      <c r="C38" s="22">
        <v>12</v>
      </c>
      <c r="D38"/>
      <c r="G38"/>
    </row>
    <row r="39" spans="1:10" x14ac:dyDescent="0.25">
      <c r="A39" s="3" t="s">
        <v>96</v>
      </c>
      <c r="B39" s="6">
        <v>54</v>
      </c>
      <c r="C39" s="22">
        <v>17</v>
      </c>
      <c r="D39"/>
      <c r="G39"/>
      <c r="H39" s="28" t="s">
        <v>155</v>
      </c>
      <c r="I39" s="27" t="s">
        <v>161</v>
      </c>
      <c r="J39" s="28" t="s">
        <v>156</v>
      </c>
    </row>
    <row r="40" spans="1:10" x14ac:dyDescent="0.25">
      <c r="A40" s="4" t="s">
        <v>14</v>
      </c>
      <c r="B40" s="6">
        <v>54</v>
      </c>
      <c r="C40" s="22">
        <v>1</v>
      </c>
      <c r="D40"/>
      <c r="G40"/>
      <c r="H40" s="26">
        <v>550</v>
      </c>
      <c r="I40" s="9">
        <v>8000</v>
      </c>
      <c r="J40" s="9">
        <f>GETPIVOTDATA("Часов",$A$1,"Месяц","6 месяц")*H40+I40</f>
        <v>17350</v>
      </c>
    </row>
    <row r="41" spans="1:10" x14ac:dyDescent="0.25">
      <c r="A41" s="5" t="s">
        <v>18</v>
      </c>
      <c r="B41" s="6">
        <v>54</v>
      </c>
      <c r="C41" s="22">
        <v>1</v>
      </c>
      <c r="D41"/>
      <c r="G41"/>
    </row>
    <row r="42" spans="1:10" x14ac:dyDescent="0.25">
      <c r="A42" s="4" t="s">
        <v>162</v>
      </c>
      <c r="B42" s="6">
        <v>49</v>
      </c>
      <c r="C42" s="22">
        <v>3</v>
      </c>
      <c r="D42"/>
      <c r="G42"/>
    </row>
    <row r="43" spans="1:10" x14ac:dyDescent="0.25">
      <c r="A43" s="5" t="s">
        <v>18</v>
      </c>
      <c r="B43" s="6">
        <v>49</v>
      </c>
      <c r="C43" s="22">
        <v>3</v>
      </c>
      <c r="D43"/>
      <c r="G43"/>
    </row>
    <row r="44" spans="1:10" x14ac:dyDescent="0.25">
      <c r="A44" s="4" t="s">
        <v>163</v>
      </c>
      <c r="B44" s="6">
        <v>53</v>
      </c>
      <c r="C44" s="22">
        <v>13</v>
      </c>
      <c r="D44"/>
      <c r="G44"/>
    </row>
    <row r="45" spans="1:10" x14ac:dyDescent="0.25">
      <c r="A45" s="5" t="s">
        <v>152</v>
      </c>
      <c r="B45" s="6">
        <v>53</v>
      </c>
      <c r="C45" s="22">
        <v>13</v>
      </c>
      <c r="D45"/>
      <c r="G45"/>
    </row>
    <row r="46" spans="1:10" x14ac:dyDescent="0.25">
      <c r="A46" s="3" t="s">
        <v>142</v>
      </c>
      <c r="B46" s="6">
        <v>54</v>
      </c>
      <c r="C46" s="22">
        <v>122.5</v>
      </c>
      <c r="D46"/>
      <c r="G46"/>
    </row>
    <row r="47" spans="1:10" x14ac:dyDescent="0.25">
      <c r="B47"/>
      <c r="C47"/>
      <c r="D47"/>
      <c r="G47"/>
    </row>
    <row r="48" spans="1:10" x14ac:dyDescent="0.25">
      <c r="B48"/>
      <c r="C48"/>
      <c r="D48"/>
      <c r="G48"/>
    </row>
    <row r="49" spans="2:7" x14ac:dyDescent="0.25">
      <c r="B49"/>
      <c r="C49"/>
      <c r="D49"/>
      <c r="G49"/>
    </row>
    <row r="50" spans="2:7" x14ac:dyDescent="0.25">
      <c r="B50"/>
      <c r="C50"/>
      <c r="D50"/>
      <c r="G50"/>
    </row>
    <row r="51" spans="2:7" x14ac:dyDescent="0.25">
      <c r="B51"/>
      <c r="C51" s="9"/>
      <c r="D51"/>
      <c r="G51"/>
    </row>
    <row r="52" spans="2:7" x14ac:dyDescent="0.25">
      <c r="B52"/>
      <c r="C52" s="9"/>
      <c r="D52"/>
      <c r="G52"/>
    </row>
    <row r="53" spans="2:7" x14ac:dyDescent="0.25">
      <c r="B53"/>
      <c r="C53" s="9"/>
      <c r="D53"/>
      <c r="G53"/>
    </row>
    <row r="54" spans="2:7" x14ac:dyDescent="0.25">
      <c r="B54"/>
      <c r="C54" s="9"/>
      <c r="D54"/>
      <c r="G54"/>
    </row>
    <row r="55" spans="2:7" x14ac:dyDescent="0.25">
      <c r="B55"/>
      <c r="C55" s="9"/>
      <c r="D55"/>
      <c r="G55"/>
    </row>
    <row r="56" spans="2:7" x14ac:dyDescent="0.25">
      <c r="B56"/>
      <c r="C56" s="9"/>
      <c r="D56"/>
      <c r="G56"/>
    </row>
    <row r="57" spans="2:7" x14ac:dyDescent="0.25">
      <c r="B57"/>
      <c r="C57" s="9"/>
      <c r="D57"/>
      <c r="G57"/>
    </row>
    <row r="58" spans="2:7" x14ac:dyDescent="0.25">
      <c r="B58"/>
      <c r="C58" s="9"/>
      <c r="D58"/>
      <c r="G58"/>
    </row>
    <row r="59" spans="2:7" x14ac:dyDescent="0.25">
      <c r="B59"/>
      <c r="C59" s="9"/>
      <c r="D59"/>
      <c r="G59"/>
    </row>
    <row r="60" spans="2:7" x14ac:dyDescent="0.25">
      <c r="B60"/>
      <c r="C60" s="9"/>
      <c r="D60"/>
      <c r="G60"/>
    </row>
    <row r="61" spans="2:7" x14ac:dyDescent="0.25">
      <c r="B61"/>
      <c r="C61" s="9"/>
      <c r="D61"/>
      <c r="G61"/>
    </row>
    <row r="62" spans="2:7" x14ac:dyDescent="0.25">
      <c r="B62"/>
      <c r="C62" s="9"/>
      <c r="D62"/>
      <c r="G62"/>
    </row>
    <row r="63" spans="2:7" x14ac:dyDescent="0.25">
      <c r="B63"/>
      <c r="C63" s="9"/>
      <c r="D63"/>
      <c r="G63"/>
    </row>
    <row r="64" spans="2:7" x14ac:dyDescent="0.25">
      <c r="B64"/>
      <c r="C64" s="9"/>
      <c r="D64"/>
      <c r="G64"/>
    </row>
    <row r="65" spans="2:7" x14ac:dyDescent="0.25">
      <c r="B65"/>
      <c r="C65" s="9"/>
      <c r="D65"/>
      <c r="G65"/>
    </row>
    <row r="66" spans="2:7" x14ac:dyDescent="0.25">
      <c r="B66"/>
      <c r="C66" s="9"/>
      <c r="D66"/>
      <c r="G66"/>
    </row>
    <row r="67" spans="2:7" x14ac:dyDescent="0.25">
      <c r="B67"/>
      <c r="C67" s="9"/>
      <c r="D67"/>
      <c r="G67"/>
    </row>
    <row r="68" spans="2:7" x14ac:dyDescent="0.25">
      <c r="B68"/>
      <c r="C68" s="9"/>
      <c r="D68"/>
      <c r="G68"/>
    </row>
    <row r="69" spans="2:7" x14ac:dyDescent="0.25">
      <c r="B69"/>
      <c r="C69" s="9"/>
      <c r="D69"/>
      <c r="G69"/>
    </row>
    <row r="70" spans="2:7" x14ac:dyDescent="0.25">
      <c r="B70"/>
      <c r="C70" s="9"/>
      <c r="D70"/>
      <c r="G70"/>
    </row>
    <row r="71" spans="2:7" x14ac:dyDescent="0.25">
      <c r="B71"/>
      <c r="C71" s="9"/>
      <c r="D71"/>
      <c r="G71"/>
    </row>
    <row r="72" spans="2:7" x14ac:dyDescent="0.25">
      <c r="B72"/>
      <c r="C72" s="9"/>
      <c r="D72"/>
      <c r="G72"/>
    </row>
    <row r="73" spans="2:7" x14ac:dyDescent="0.25">
      <c r="B73"/>
      <c r="C73" s="9"/>
      <c r="D73"/>
      <c r="G73"/>
    </row>
    <row r="74" spans="2:7" x14ac:dyDescent="0.25">
      <c r="B74"/>
      <c r="C74" s="9"/>
      <c r="D74"/>
      <c r="G74"/>
    </row>
    <row r="75" spans="2:7" x14ac:dyDescent="0.25">
      <c r="B75"/>
      <c r="C75" s="9"/>
      <c r="D75"/>
      <c r="G75"/>
    </row>
    <row r="76" spans="2:7" x14ac:dyDescent="0.25">
      <c r="B76"/>
      <c r="C76" s="9"/>
      <c r="D76"/>
      <c r="G76"/>
    </row>
    <row r="77" spans="2:7" x14ac:dyDescent="0.25">
      <c r="B77"/>
      <c r="C77" s="9"/>
      <c r="D77"/>
      <c r="G77"/>
    </row>
    <row r="78" spans="2:7" x14ac:dyDescent="0.25">
      <c r="B78"/>
      <c r="C78" s="9"/>
      <c r="D78"/>
      <c r="G78"/>
    </row>
    <row r="79" spans="2:7" x14ac:dyDescent="0.25">
      <c r="B79"/>
      <c r="C79" s="9"/>
      <c r="D79"/>
      <c r="G79"/>
    </row>
    <row r="80" spans="2:7" x14ac:dyDescent="0.25">
      <c r="B80"/>
      <c r="C80" s="9"/>
      <c r="D80"/>
      <c r="G80"/>
    </row>
    <row r="81" spans="2:7" x14ac:dyDescent="0.25">
      <c r="B81"/>
      <c r="C81" s="9"/>
      <c r="D81"/>
      <c r="G81"/>
    </row>
    <row r="82" spans="2:7" x14ac:dyDescent="0.25">
      <c r="B82"/>
      <c r="C82" s="9"/>
      <c r="D82"/>
      <c r="G82"/>
    </row>
    <row r="83" spans="2:7" x14ac:dyDescent="0.25">
      <c r="B83"/>
      <c r="C83" s="9"/>
      <c r="D83"/>
      <c r="G83"/>
    </row>
    <row r="84" spans="2:7" x14ac:dyDescent="0.25">
      <c r="B84"/>
      <c r="C84" s="9"/>
      <c r="D84"/>
      <c r="G84"/>
    </row>
    <row r="85" spans="2:7" x14ac:dyDescent="0.25">
      <c r="B85"/>
      <c r="C85" s="9"/>
      <c r="D85"/>
      <c r="G85"/>
    </row>
    <row r="86" spans="2:7" x14ac:dyDescent="0.25">
      <c r="B86"/>
      <c r="C86" s="9"/>
      <c r="D86"/>
      <c r="G86"/>
    </row>
    <row r="87" spans="2:7" x14ac:dyDescent="0.25">
      <c r="B87"/>
      <c r="C87" s="9"/>
      <c r="D87"/>
      <c r="G87"/>
    </row>
    <row r="88" spans="2:7" x14ac:dyDescent="0.25">
      <c r="B88"/>
      <c r="C88" s="9"/>
      <c r="D88"/>
      <c r="G88"/>
    </row>
    <row r="89" spans="2:7" x14ac:dyDescent="0.25">
      <c r="B89"/>
      <c r="C89" s="9"/>
      <c r="D89"/>
      <c r="G89"/>
    </row>
    <row r="90" spans="2:7" x14ac:dyDescent="0.25">
      <c r="B90"/>
      <c r="C90" s="9"/>
      <c r="D90"/>
      <c r="G90"/>
    </row>
    <row r="91" spans="2:7" x14ac:dyDescent="0.25">
      <c r="B91"/>
      <c r="C91" s="9"/>
      <c r="D91"/>
      <c r="G91"/>
    </row>
    <row r="92" spans="2:7" x14ac:dyDescent="0.25">
      <c r="B92"/>
      <c r="C92" s="9"/>
      <c r="D92"/>
      <c r="G92"/>
    </row>
    <row r="93" spans="2:7" x14ac:dyDescent="0.25">
      <c r="B93"/>
      <c r="C93" s="9"/>
      <c r="D93"/>
      <c r="G93"/>
    </row>
    <row r="94" spans="2:7" x14ac:dyDescent="0.25">
      <c r="B94"/>
      <c r="C94" s="9"/>
      <c r="D94"/>
      <c r="G94"/>
    </row>
    <row r="95" spans="2:7" x14ac:dyDescent="0.25">
      <c r="B95"/>
      <c r="C95" s="9"/>
      <c r="D95"/>
      <c r="G95"/>
    </row>
    <row r="96" spans="2:7" x14ac:dyDescent="0.25">
      <c r="B96"/>
      <c r="C96" s="9"/>
      <c r="D96"/>
      <c r="G96"/>
    </row>
    <row r="97" spans="2:7" x14ac:dyDescent="0.25">
      <c r="B97"/>
      <c r="C97" s="9"/>
      <c r="D97"/>
      <c r="G97"/>
    </row>
    <row r="98" spans="2:7" x14ac:dyDescent="0.25">
      <c r="B98"/>
      <c r="C98" s="9"/>
      <c r="D98"/>
      <c r="G98"/>
    </row>
    <row r="99" spans="2:7" x14ac:dyDescent="0.25">
      <c r="B99"/>
      <c r="C99" s="9"/>
      <c r="D99"/>
      <c r="G99"/>
    </row>
    <row r="100" spans="2:7" x14ac:dyDescent="0.25">
      <c r="B100"/>
      <c r="C100" s="9"/>
      <c r="D100"/>
      <c r="G100"/>
    </row>
    <row r="101" spans="2:7" x14ac:dyDescent="0.25">
      <c r="B101"/>
      <c r="C101" s="9"/>
      <c r="D101"/>
      <c r="G101"/>
    </row>
    <row r="102" spans="2:7" x14ac:dyDescent="0.25">
      <c r="B102"/>
      <c r="C102" s="9"/>
      <c r="D102"/>
      <c r="G102"/>
    </row>
    <row r="103" spans="2:7" x14ac:dyDescent="0.25">
      <c r="B103"/>
      <c r="C103" s="9"/>
      <c r="D103"/>
      <c r="G103"/>
    </row>
    <row r="104" spans="2:7" x14ac:dyDescent="0.25">
      <c r="B104"/>
      <c r="C104" s="9"/>
      <c r="D104"/>
      <c r="G104"/>
    </row>
    <row r="105" spans="2:7" x14ac:dyDescent="0.25">
      <c r="B105"/>
      <c r="C105" s="9"/>
      <c r="D105"/>
      <c r="G105"/>
    </row>
    <row r="106" spans="2:7" x14ac:dyDescent="0.25">
      <c r="B106"/>
      <c r="C106" s="9"/>
      <c r="D106"/>
      <c r="G106"/>
    </row>
    <row r="107" spans="2:7" x14ac:dyDescent="0.25">
      <c r="B107"/>
      <c r="C107" s="9"/>
      <c r="D107"/>
      <c r="G107"/>
    </row>
    <row r="108" spans="2:7" x14ac:dyDescent="0.25">
      <c r="B108"/>
      <c r="C108" s="9"/>
      <c r="D108"/>
      <c r="G108"/>
    </row>
    <row r="109" spans="2:7" x14ac:dyDescent="0.25">
      <c r="B109"/>
      <c r="C109" s="9"/>
      <c r="D109"/>
      <c r="G109"/>
    </row>
    <row r="110" spans="2:7" x14ac:dyDescent="0.25">
      <c r="B110"/>
      <c r="C110" s="9"/>
      <c r="D110"/>
      <c r="G110"/>
    </row>
    <row r="111" spans="2:7" x14ac:dyDescent="0.25">
      <c r="B111"/>
      <c r="C111" s="9"/>
      <c r="D111"/>
      <c r="G111"/>
    </row>
    <row r="112" spans="2:7" x14ac:dyDescent="0.25">
      <c r="B112"/>
      <c r="C112" s="9"/>
      <c r="D112"/>
      <c r="G112"/>
    </row>
    <row r="113" spans="2:7" x14ac:dyDescent="0.25">
      <c r="B113"/>
      <c r="C113" s="9"/>
      <c r="D113"/>
      <c r="G113"/>
    </row>
    <row r="114" spans="2:7" x14ac:dyDescent="0.25">
      <c r="B114"/>
      <c r="C114" s="9"/>
      <c r="D114"/>
      <c r="G114"/>
    </row>
    <row r="115" spans="2:7" x14ac:dyDescent="0.25">
      <c r="B115"/>
      <c r="C115" s="9"/>
      <c r="D115"/>
      <c r="G115"/>
    </row>
    <row r="116" spans="2:7" x14ac:dyDescent="0.25">
      <c r="B116"/>
      <c r="C116" s="9"/>
      <c r="D116"/>
      <c r="G116"/>
    </row>
    <row r="117" spans="2:7" x14ac:dyDescent="0.25">
      <c r="B117"/>
      <c r="C117" s="9"/>
      <c r="D117"/>
      <c r="G117"/>
    </row>
    <row r="118" spans="2:7" x14ac:dyDescent="0.25">
      <c r="B118"/>
      <c r="C118" s="9"/>
      <c r="D118"/>
      <c r="G118"/>
    </row>
    <row r="119" spans="2:7" x14ac:dyDescent="0.25">
      <c r="B119"/>
      <c r="C119" s="9"/>
      <c r="D119"/>
      <c r="G119"/>
    </row>
    <row r="120" spans="2:7" x14ac:dyDescent="0.25">
      <c r="B120"/>
      <c r="C120" s="9"/>
      <c r="D120"/>
      <c r="G120"/>
    </row>
    <row r="121" spans="2:7" x14ac:dyDescent="0.25">
      <c r="B121"/>
      <c r="C121" s="9"/>
      <c r="D121"/>
      <c r="G121"/>
    </row>
    <row r="122" spans="2:7" x14ac:dyDescent="0.25">
      <c r="B122"/>
      <c r="C122" s="9"/>
      <c r="D122"/>
      <c r="G122"/>
    </row>
    <row r="123" spans="2:7" x14ac:dyDescent="0.25">
      <c r="B123"/>
      <c r="C123" s="9"/>
      <c r="D123"/>
      <c r="G123"/>
    </row>
    <row r="124" spans="2:7" x14ac:dyDescent="0.25">
      <c r="B124"/>
      <c r="C124" s="9"/>
      <c r="D124"/>
      <c r="G124"/>
    </row>
    <row r="125" spans="2:7" x14ac:dyDescent="0.25">
      <c r="B125"/>
      <c r="C125" s="9"/>
      <c r="D125"/>
      <c r="G125"/>
    </row>
    <row r="126" spans="2:7" x14ac:dyDescent="0.25">
      <c r="B126"/>
      <c r="C126" s="9"/>
      <c r="D126"/>
      <c r="G126"/>
    </row>
    <row r="127" spans="2:7" x14ac:dyDescent="0.25">
      <c r="B127"/>
      <c r="C127" s="9"/>
      <c r="D127"/>
      <c r="G127"/>
    </row>
    <row r="128" spans="2:7" x14ac:dyDescent="0.25">
      <c r="B128"/>
      <c r="C128" s="9"/>
      <c r="D128"/>
      <c r="G128"/>
    </row>
    <row r="129" spans="2:7" x14ac:dyDescent="0.25">
      <c r="B129"/>
      <c r="C129" s="9"/>
      <c r="D129"/>
      <c r="G129"/>
    </row>
    <row r="130" spans="2:7" x14ac:dyDescent="0.25">
      <c r="B130"/>
      <c r="C130" s="9"/>
      <c r="D130"/>
      <c r="G130"/>
    </row>
    <row r="131" spans="2:7" x14ac:dyDescent="0.25">
      <c r="B131"/>
      <c r="C131" s="9"/>
      <c r="D131"/>
      <c r="G131"/>
    </row>
    <row r="132" spans="2:7" x14ac:dyDescent="0.25">
      <c r="B132"/>
      <c r="C132" s="9"/>
      <c r="D132"/>
      <c r="G132"/>
    </row>
    <row r="133" spans="2:7" x14ac:dyDescent="0.25">
      <c r="B133"/>
      <c r="C133" s="9"/>
      <c r="D133"/>
      <c r="G133"/>
    </row>
    <row r="134" spans="2:7" x14ac:dyDescent="0.25">
      <c r="B134"/>
      <c r="C134" s="9"/>
      <c r="D134"/>
      <c r="G134"/>
    </row>
    <row r="135" spans="2:7" x14ac:dyDescent="0.25">
      <c r="B135"/>
      <c r="C135" s="9"/>
      <c r="D135"/>
      <c r="G135"/>
    </row>
    <row r="136" spans="2:7" x14ac:dyDescent="0.25">
      <c r="B136"/>
      <c r="C136" s="9"/>
      <c r="D136"/>
      <c r="G136"/>
    </row>
    <row r="137" spans="2:7" x14ac:dyDescent="0.25">
      <c r="B137"/>
      <c r="C137" s="9"/>
      <c r="D137"/>
      <c r="G137"/>
    </row>
    <row r="138" spans="2:7" x14ac:dyDescent="0.25">
      <c r="B138"/>
      <c r="C138" s="9"/>
      <c r="D138"/>
      <c r="G138"/>
    </row>
    <row r="139" spans="2:7" x14ac:dyDescent="0.25">
      <c r="B139"/>
      <c r="C139" s="9"/>
      <c r="D139"/>
      <c r="G139"/>
    </row>
    <row r="140" spans="2:7" x14ac:dyDescent="0.25">
      <c r="B140"/>
      <c r="C140" s="9"/>
      <c r="D140"/>
      <c r="G140"/>
    </row>
    <row r="141" spans="2:7" x14ac:dyDescent="0.25">
      <c r="B141"/>
      <c r="C141" s="9"/>
      <c r="D141"/>
      <c r="G141"/>
    </row>
    <row r="142" spans="2:7" x14ac:dyDescent="0.25">
      <c r="B142"/>
      <c r="C142" s="9"/>
      <c r="D142"/>
      <c r="G142"/>
    </row>
    <row r="143" spans="2:7" x14ac:dyDescent="0.25">
      <c r="B143"/>
      <c r="C143" s="9"/>
      <c r="D143"/>
      <c r="G143"/>
    </row>
    <row r="144" spans="2:7" x14ac:dyDescent="0.25">
      <c r="B144"/>
      <c r="C144" s="9"/>
      <c r="D144"/>
      <c r="G144"/>
    </row>
    <row r="145" spans="2:7" x14ac:dyDescent="0.25">
      <c r="B145"/>
      <c r="C145" s="9"/>
      <c r="D145"/>
      <c r="G145"/>
    </row>
    <row r="146" spans="2:7" x14ac:dyDescent="0.25">
      <c r="B146"/>
      <c r="C146" s="9"/>
      <c r="D146"/>
      <c r="G146"/>
    </row>
    <row r="147" spans="2:7" x14ac:dyDescent="0.25">
      <c r="B147"/>
      <c r="C147" s="9"/>
      <c r="D147"/>
      <c r="G147"/>
    </row>
    <row r="148" spans="2:7" x14ac:dyDescent="0.25">
      <c r="B148"/>
      <c r="C148" s="9"/>
      <c r="D148"/>
      <c r="G148"/>
    </row>
    <row r="149" spans="2:7" x14ac:dyDescent="0.25">
      <c r="B149"/>
      <c r="C149" s="9"/>
      <c r="D149"/>
      <c r="G149"/>
    </row>
    <row r="150" spans="2:7" x14ac:dyDescent="0.25">
      <c r="B150"/>
      <c r="C150" s="9"/>
      <c r="D150"/>
      <c r="G150"/>
    </row>
    <row r="151" spans="2:7" x14ac:dyDescent="0.25">
      <c r="B151"/>
      <c r="C151" s="9"/>
      <c r="D151"/>
      <c r="G151"/>
    </row>
    <row r="152" spans="2:7" x14ac:dyDescent="0.25">
      <c r="B152"/>
      <c r="C152" s="9"/>
      <c r="D152"/>
      <c r="G152"/>
    </row>
    <row r="153" spans="2:7" x14ac:dyDescent="0.25">
      <c r="B153"/>
      <c r="C153" s="9"/>
      <c r="D153"/>
      <c r="G153"/>
    </row>
    <row r="154" spans="2:7" x14ac:dyDescent="0.25">
      <c r="B154"/>
      <c r="C154" s="9"/>
      <c r="D154"/>
      <c r="G154"/>
    </row>
    <row r="155" spans="2:7" x14ac:dyDescent="0.25">
      <c r="B155"/>
      <c r="C155" s="9"/>
      <c r="D155"/>
      <c r="G155"/>
    </row>
    <row r="156" spans="2:7" x14ac:dyDescent="0.25">
      <c r="B156"/>
      <c r="C156" s="9"/>
      <c r="D156"/>
      <c r="G156"/>
    </row>
    <row r="157" spans="2:7" x14ac:dyDescent="0.25">
      <c r="B157"/>
      <c r="C157" s="9"/>
      <c r="D157"/>
      <c r="G157"/>
    </row>
    <row r="158" spans="2:7" x14ac:dyDescent="0.25">
      <c r="B158"/>
      <c r="C158" s="9"/>
      <c r="D158"/>
      <c r="G158"/>
    </row>
    <row r="159" spans="2:7" x14ac:dyDescent="0.25">
      <c r="B159"/>
      <c r="C159" s="9"/>
      <c r="D159"/>
      <c r="G159"/>
    </row>
    <row r="160" spans="2:7" x14ac:dyDescent="0.25">
      <c r="B160"/>
      <c r="C160" s="9"/>
      <c r="D160"/>
      <c r="G160"/>
    </row>
    <row r="161" spans="2:7" x14ac:dyDescent="0.25">
      <c r="B161"/>
      <c r="C161" s="9"/>
      <c r="D161"/>
      <c r="G161"/>
    </row>
    <row r="162" spans="2:7" x14ac:dyDescent="0.25">
      <c r="B162"/>
      <c r="C162" s="9"/>
      <c r="D162"/>
      <c r="G162"/>
    </row>
    <row r="163" spans="2:7" x14ac:dyDescent="0.25">
      <c r="B163"/>
      <c r="C163" s="9"/>
      <c r="D163"/>
      <c r="G163"/>
    </row>
    <row r="164" spans="2:7" x14ac:dyDescent="0.25">
      <c r="B164"/>
      <c r="C164" s="9"/>
      <c r="D164"/>
      <c r="G164"/>
    </row>
    <row r="165" spans="2:7" x14ac:dyDescent="0.25">
      <c r="B165"/>
      <c r="C165" s="9"/>
      <c r="D165"/>
      <c r="G165"/>
    </row>
    <row r="166" spans="2:7" x14ac:dyDescent="0.25">
      <c r="B166"/>
      <c r="C166" s="9"/>
      <c r="D166"/>
      <c r="G166"/>
    </row>
    <row r="167" spans="2:7" x14ac:dyDescent="0.25">
      <c r="B167"/>
      <c r="C167" s="9"/>
      <c r="D167"/>
      <c r="G167"/>
    </row>
    <row r="168" spans="2:7" x14ac:dyDescent="0.25">
      <c r="B168"/>
      <c r="C168" s="9"/>
      <c r="D168"/>
      <c r="G168"/>
    </row>
    <row r="169" spans="2:7" x14ac:dyDescent="0.25">
      <c r="B169"/>
      <c r="C169" s="9"/>
      <c r="D169"/>
      <c r="G169"/>
    </row>
    <row r="170" spans="2:7" x14ac:dyDescent="0.25">
      <c r="B170"/>
      <c r="C170" s="9"/>
      <c r="D170"/>
      <c r="G170"/>
    </row>
    <row r="171" spans="2:7" x14ac:dyDescent="0.25">
      <c r="B171"/>
      <c r="C171" s="9"/>
      <c r="D171"/>
      <c r="G171"/>
    </row>
    <row r="172" spans="2:7" x14ac:dyDescent="0.25">
      <c r="B172"/>
      <c r="C172" s="9"/>
      <c r="D172"/>
      <c r="G172"/>
    </row>
    <row r="173" spans="2:7" x14ac:dyDescent="0.25">
      <c r="B173"/>
      <c r="C173" s="9"/>
      <c r="D173"/>
      <c r="G173"/>
    </row>
    <row r="174" spans="2:7" x14ac:dyDescent="0.25">
      <c r="B174"/>
      <c r="C174" s="9"/>
      <c r="D174"/>
      <c r="G174"/>
    </row>
    <row r="175" spans="2:7" x14ac:dyDescent="0.25">
      <c r="B175"/>
      <c r="C175" s="9"/>
      <c r="D175"/>
      <c r="G175"/>
    </row>
    <row r="176" spans="2:7" x14ac:dyDescent="0.25">
      <c r="B176"/>
      <c r="C176" s="9"/>
      <c r="D176"/>
      <c r="G176"/>
    </row>
    <row r="177" spans="2:7" x14ac:dyDescent="0.25">
      <c r="B177"/>
      <c r="C177" s="9"/>
      <c r="D177"/>
      <c r="G177"/>
    </row>
    <row r="178" spans="2:7" x14ac:dyDescent="0.25">
      <c r="B178"/>
      <c r="C178" s="9"/>
      <c r="D178"/>
      <c r="G178"/>
    </row>
    <row r="179" spans="2:7" x14ac:dyDescent="0.25">
      <c r="B179"/>
      <c r="C179" s="9"/>
      <c r="D179"/>
      <c r="G179"/>
    </row>
    <row r="180" spans="2:7" x14ac:dyDescent="0.25">
      <c r="B180"/>
      <c r="C180" s="9"/>
      <c r="D180"/>
      <c r="G180"/>
    </row>
    <row r="181" spans="2:7" x14ac:dyDescent="0.25">
      <c r="B181"/>
      <c r="C181" s="9"/>
      <c r="D181"/>
      <c r="G181"/>
    </row>
    <row r="182" spans="2:7" x14ac:dyDescent="0.25">
      <c r="B182"/>
      <c r="C182" s="9"/>
      <c r="D182"/>
      <c r="G182"/>
    </row>
    <row r="183" spans="2:7" x14ac:dyDescent="0.25">
      <c r="B183"/>
      <c r="C183" s="9"/>
      <c r="D183"/>
      <c r="G183"/>
    </row>
    <row r="184" spans="2:7" x14ac:dyDescent="0.25">
      <c r="B184"/>
      <c r="C184" s="9"/>
      <c r="D184"/>
      <c r="G184"/>
    </row>
    <row r="185" spans="2:7" x14ac:dyDescent="0.25">
      <c r="B185"/>
      <c r="C185" s="9"/>
      <c r="D185"/>
      <c r="G185"/>
    </row>
    <row r="186" spans="2:7" x14ac:dyDescent="0.25">
      <c r="B186"/>
      <c r="C186" s="9"/>
      <c r="D186"/>
      <c r="G186"/>
    </row>
    <row r="187" spans="2:7" x14ac:dyDescent="0.25">
      <c r="B187"/>
      <c r="C187" s="9"/>
      <c r="D187"/>
      <c r="G187"/>
    </row>
    <row r="188" spans="2:7" x14ac:dyDescent="0.25">
      <c r="B188"/>
      <c r="C188" s="9"/>
      <c r="D188"/>
      <c r="G188"/>
    </row>
    <row r="189" spans="2:7" x14ac:dyDescent="0.25">
      <c r="B189"/>
      <c r="C189" s="9"/>
      <c r="D189"/>
      <c r="G189"/>
    </row>
    <row r="190" spans="2:7" x14ac:dyDescent="0.25">
      <c r="B190"/>
      <c r="C190" s="9"/>
      <c r="D190"/>
      <c r="G190"/>
    </row>
    <row r="191" spans="2:7" x14ac:dyDescent="0.25">
      <c r="B191"/>
      <c r="C191" s="9"/>
      <c r="D191"/>
      <c r="G191"/>
    </row>
    <row r="192" spans="2:7" x14ac:dyDescent="0.25">
      <c r="B192"/>
      <c r="C192" s="9"/>
      <c r="D192"/>
      <c r="G192"/>
    </row>
    <row r="193" spans="2:7" x14ac:dyDescent="0.25">
      <c r="B193"/>
      <c r="C193" s="9"/>
      <c r="D193"/>
      <c r="G193"/>
    </row>
    <row r="194" spans="2:7" x14ac:dyDescent="0.25">
      <c r="B194"/>
      <c r="C194" s="9"/>
      <c r="D194"/>
      <c r="G194"/>
    </row>
    <row r="195" spans="2:7" x14ac:dyDescent="0.25">
      <c r="B195"/>
      <c r="C195" s="9"/>
      <c r="D195"/>
      <c r="G195"/>
    </row>
    <row r="196" spans="2:7" x14ac:dyDescent="0.25">
      <c r="B196"/>
      <c r="C196" s="9"/>
      <c r="D196"/>
      <c r="G196"/>
    </row>
    <row r="197" spans="2:7" x14ac:dyDescent="0.25">
      <c r="B197"/>
      <c r="C197" s="9"/>
      <c r="D197"/>
      <c r="G197"/>
    </row>
    <row r="198" spans="2:7" x14ac:dyDescent="0.25">
      <c r="B198"/>
      <c r="C198" s="9"/>
      <c r="D198"/>
      <c r="G198"/>
    </row>
    <row r="199" spans="2:7" x14ac:dyDescent="0.25">
      <c r="B199"/>
      <c r="C199" s="9"/>
      <c r="D199"/>
      <c r="G199"/>
    </row>
    <row r="200" spans="2:7" x14ac:dyDescent="0.25">
      <c r="B200"/>
      <c r="C200" s="9"/>
      <c r="D200"/>
      <c r="G200"/>
    </row>
    <row r="201" spans="2:7" x14ac:dyDescent="0.25">
      <c r="B201"/>
      <c r="C201" s="9"/>
      <c r="D201"/>
      <c r="G201"/>
    </row>
    <row r="202" spans="2:7" x14ac:dyDescent="0.25">
      <c r="B202"/>
      <c r="C202" s="9"/>
      <c r="D202"/>
      <c r="G202"/>
    </row>
    <row r="203" spans="2:7" x14ac:dyDescent="0.25">
      <c r="B203"/>
      <c r="C203" s="9"/>
      <c r="D203"/>
      <c r="G203"/>
    </row>
    <row r="204" spans="2:7" x14ac:dyDescent="0.25">
      <c r="B204"/>
      <c r="C204" s="9"/>
      <c r="D204"/>
      <c r="G204"/>
    </row>
    <row r="205" spans="2:7" x14ac:dyDescent="0.25">
      <c r="B205"/>
      <c r="C205" s="9"/>
      <c r="D205"/>
      <c r="G205"/>
    </row>
    <row r="206" spans="2:7" x14ac:dyDescent="0.25">
      <c r="B206"/>
      <c r="C206" s="9"/>
      <c r="D206"/>
      <c r="G206"/>
    </row>
    <row r="207" spans="2:7" x14ac:dyDescent="0.25">
      <c r="B207"/>
      <c r="C207" s="9"/>
      <c r="D207"/>
      <c r="G207"/>
    </row>
    <row r="208" spans="2:7" x14ac:dyDescent="0.25">
      <c r="B208"/>
      <c r="C208" s="9"/>
      <c r="D208"/>
      <c r="G208"/>
    </row>
    <row r="209" spans="2:7" x14ac:dyDescent="0.25">
      <c r="B209"/>
      <c r="C209" s="9"/>
      <c r="D209"/>
      <c r="G209"/>
    </row>
    <row r="210" spans="2:7" x14ac:dyDescent="0.25">
      <c r="B210"/>
      <c r="C210" s="9"/>
      <c r="D210"/>
      <c r="G210"/>
    </row>
    <row r="211" spans="2:7" x14ac:dyDescent="0.25">
      <c r="B211"/>
      <c r="C211" s="9"/>
      <c r="D211"/>
      <c r="G211"/>
    </row>
    <row r="212" spans="2:7" x14ac:dyDescent="0.25">
      <c r="B212"/>
      <c r="C212" s="9"/>
      <c r="D212"/>
      <c r="G212"/>
    </row>
    <row r="213" spans="2:7" x14ac:dyDescent="0.25">
      <c r="B213"/>
      <c r="C213" s="9"/>
      <c r="D213"/>
      <c r="G213"/>
    </row>
    <row r="214" spans="2:7" x14ac:dyDescent="0.25">
      <c r="B214"/>
      <c r="C214" s="9"/>
      <c r="D214"/>
      <c r="G214"/>
    </row>
    <row r="215" spans="2:7" x14ac:dyDescent="0.25">
      <c r="B215"/>
      <c r="C215" s="9"/>
      <c r="D215"/>
      <c r="G215"/>
    </row>
    <row r="216" spans="2:7" x14ac:dyDescent="0.25">
      <c r="B216"/>
      <c r="C216" s="9"/>
      <c r="D216"/>
      <c r="G216"/>
    </row>
    <row r="217" spans="2:7" x14ac:dyDescent="0.25">
      <c r="B217"/>
      <c r="C217" s="9"/>
      <c r="D217"/>
      <c r="G217"/>
    </row>
    <row r="218" spans="2:7" x14ac:dyDescent="0.25">
      <c r="B218"/>
      <c r="C218" s="9"/>
      <c r="D218"/>
      <c r="G218"/>
    </row>
    <row r="219" spans="2:7" x14ac:dyDescent="0.25">
      <c r="B219"/>
      <c r="C219" s="9"/>
      <c r="D219"/>
      <c r="G219"/>
    </row>
    <row r="220" spans="2:7" x14ac:dyDescent="0.25">
      <c r="B220"/>
      <c r="C220" s="9"/>
      <c r="D220"/>
      <c r="G220"/>
    </row>
    <row r="221" spans="2:7" x14ac:dyDescent="0.25">
      <c r="B221"/>
      <c r="C221" s="9"/>
      <c r="D221"/>
      <c r="G221"/>
    </row>
    <row r="222" spans="2:7" x14ac:dyDescent="0.25">
      <c r="B222"/>
      <c r="C222" s="9"/>
      <c r="D222"/>
    </row>
    <row r="223" spans="2:7" x14ac:dyDescent="0.25">
      <c r="B223"/>
      <c r="C223" s="9"/>
      <c r="D223"/>
    </row>
    <row r="224" spans="2:7" x14ac:dyDescent="0.25">
      <c r="B224"/>
      <c r="C224" s="9"/>
      <c r="D224"/>
    </row>
    <row r="225" spans="2:4" x14ac:dyDescent="0.25">
      <c r="B225"/>
      <c r="C225" s="9"/>
      <c r="D225"/>
    </row>
    <row r="226" spans="2:4" x14ac:dyDescent="0.25">
      <c r="B226"/>
      <c r="C226" s="9"/>
      <c r="D226"/>
    </row>
    <row r="227" spans="2:4" x14ac:dyDescent="0.25">
      <c r="B227"/>
      <c r="C227" s="9"/>
      <c r="D227"/>
    </row>
    <row r="228" spans="2:4" x14ac:dyDescent="0.25">
      <c r="B228"/>
      <c r="C228" s="9"/>
      <c r="D228"/>
    </row>
    <row r="229" spans="2:4" x14ac:dyDescent="0.25">
      <c r="B229"/>
      <c r="C229" s="9"/>
      <c r="D229"/>
    </row>
    <row r="230" spans="2:4" x14ac:dyDescent="0.25">
      <c r="B230"/>
      <c r="C230" s="9"/>
      <c r="D230"/>
    </row>
    <row r="231" spans="2:4" x14ac:dyDescent="0.25">
      <c r="B231"/>
      <c r="C231" s="9"/>
      <c r="D231"/>
    </row>
    <row r="232" spans="2:4" x14ac:dyDescent="0.25">
      <c r="B232"/>
      <c r="C232" s="9"/>
      <c r="D232"/>
    </row>
    <row r="233" spans="2:4" x14ac:dyDescent="0.25">
      <c r="B233"/>
      <c r="C233" s="9"/>
      <c r="D233"/>
    </row>
    <row r="234" spans="2:4" x14ac:dyDescent="0.25">
      <c r="B234"/>
      <c r="C234" s="9"/>
      <c r="D234"/>
    </row>
    <row r="235" spans="2:4" x14ac:dyDescent="0.25">
      <c r="B235"/>
      <c r="C235" s="9"/>
      <c r="D235"/>
    </row>
    <row r="236" spans="2:4" x14ac:dyDescent="0.25">
      <c r="B236"/>
      <c r="C236" s="9"/>
      <c r="D236"/>
    </row>
    <row r="237" spans="2:4" x14ac:dyDescent="0.25">
      <c r="B237"/>
      <c r="C237" s="9"/>
      <c r="D237"/>
    </row>
    <row r="238" spans="2:4" x14ac:dyDescent="0.25">
      <c r="B238"/>
      <c r="C238" s="9"/>
      <c r="D238"/>
    </row>
    <row r="239" spans="2:4" x14ac:dyDescent="0.25">
      <c r="B239"/>
      <c r="C239" s="9"/>
      <c r="D239"/>
    </row>
    <row r="240" spans="2:4" x14ac:dyDescent="0.25">
      <c r="B240"/>
      <c r="C240" s="9"/>
      <c r="D240"/>
    </row>
    <row r="241" spans="2:4" x14ac:dyDescent="0.25">
      <c r="B241"/>
      <c r="C241" s="9"/>
      <c r="D241"/>
    </row>
    <row r="242" spans="2:4" x14ac:dyDescent="0.25">
      <c r="B242"/>
      <c r="C242" s="9"/>
      <c r="D242"/>
    </row>
    <row r="243" spans="2:4" x14ac:dyDescent="0.25">
      <c r="B243"/>
      <c r="C243" s="9"/>
      <c r="D243"/>
    </row>
    <row r="244" spans="2:4" x14ac:dyDescent="0.25">
      <c r="B244"/>
      <c r="C244" s="9"/>
      <c r="D244"/>
    </row>
    <row r="245" spans="2:4" x14ac:dyDescent="0.25">
      <c r="B245"/>
      <c r="C245" s="9"/>
      <c r="D245"/>
    </row>
    <row r="246" spans="2:4" x14ac:dyDescent="0.25">
      <c r="B246"/>
      <c r="C246" s="9"/>
      <c r="D246"/>
    </row>
    <row r="247" spans="2:4" x14ac:dyDescent="0.25">
      <c r="B247"/>
      <c r="C247" s="9"/>
      <c r="D247"/>
    </row>
    <row r="248" spans="2:4" x14ac:dyDescent="0.25">
      <c r="B248"/>
      <c r="C248" s="9"/>
      <c r="D248"/>
    </row>
    <row r="249" spans="2:4" x14ac:dyDescent="0.25">
      <c r="B249"/>
      <c r="C249" s="9"/>
      <c r="D249"/>
    </row>
    <row r="250" spans="2:4" x14ac:dyDescent="0.25">
      <c r="B250"/>
      <c r="C250" s="9"/>
      <c r="D250"/>
    </row>
    <row r="251" spans="2:4" x14ac:dyDescent="0.25">
      <c r="B251"/>
      <c r="C251" s="9"/>
      <c r="D251"/>
    </row>
    <row r="252" spans="2:4" x14ac:dyDescent="0.25">
      <c r="B252"/>
      <c r="C252" s="9"/>
      <c r="D252"/>
    </row>
    <row r="253" spans="2:4" x14ac:dyDescent="0.25">
      <c r="B253"/>
      <c r="C253" s="9"/>
      <c r="D253"/>
    </row>
    <row r="254" spans="2:4" x14ac:dyDescent="0.25">
      <c r="B254"/>
      <c r="C254" s="9"/>
      <c r="D254"/>
    </row>
    <row r="255" spans="2:4" x14ac:dyDescent="0.25">
      <c r="B255"/>
      <c r="C255" s="9"/>
      <c r="D255"/>
    </row>
    <row r="256" spans="2:4" x14ac:dyDescent="0.25">
      <c r="B256"/>
      <c r="C256" s="9"/>
      <c r="D256"/>
    </row>
    <row r="257" spans="2:4" x14ac:dyDescent="0.25">
      <c r="B257"/>
      <c r="C257" s="9"/>
      <c r="D257"/>
    </row>
    <row r="258" spans="2:4" x14ac:dyDescent="0.25">
      <c r="B258"/>
      <c r="C258" s="9"/>
      <c r="D258"/>
    </row>
    <row r="259" spans="2:4" x14ac:dyDescent="0.25">
      <c r="B259"/>
      <c r="C259" s="9"/>
      <c r="D259"/>
    </row>
    <row r="260" spans="2:4" x14ac:dyDescent="0.25">
      <c r="B260"/>
      <c r="C260" s="9"/>
      <c r="D260"/>
    </row>
    <row r="261" spans="2:4" x14ac:dyDescent="0.25">
      <c r="B261"/>
      <c r="C261" s="9"/>
      <c r="D261"/>
    </row>
    <row r="262" spans="2:4" x14ac:dyDescent="0.25">
      <c r="B262"/>
      <c r="C262" s="9"/>
      <c r="D262"/>
    </row>
    <row r="263" spans="2:4" x14ac:dyDescent="0.25">
      <c r="B263"/>
      <c r="C263" s="9"/>
      <c r="D263"/>
    </row>
    <row r="264" spans="2:4" x14ac:dyDescent="0.25">
      <c r="B264"/>
      <c r="C264" s="9"/>
      <c r="D264"/>
    </row>
    <row r="265" spans="2:4" x14ac:dyDescent="0.25">
      <c r="B265"/>
      <c r="C265" s="9"/>
      <c r="D265"/>
    </row>
    <row r="266" spans="2:4" x14ac:dyDescent="0.25">
      <c r="B266"/>
      <c r="C266" s="9"/>
      <c r="D266"/>
    </row>
    <row r="267" spans="2:4" x14ac:dyDescent="0.25">
      <c r="B267"/>
      <c r="C267" s="9"/>
      <c r="D267"/>
    </row>
    <row r="268" spans="2:4" x14ac:dyDescent="0.25">
      <c r="B268"/>
      <c r="C268" s="9"/>
      <c r="D268"/>
    </row>
    <row r="269" spans="2:4" x14ac:dyDescent="0.25">
      <c r="B269"/>
      <c r="C269" s="9"/>
      <c r="D269"/>
    </row>
    <row r="270" spans="2:4" x14ac:dyDescent="0.25">
      <c r="B270"/>
      <c r="C270" s="9"/>
      <c r="D270"/>
    </row>
    <row r="271" spans="2:4" x14ac:dyDescent="0.25">
      <c r="B271"/>
      <c r="C271" s="9"/>
      <c r="D271"/>
    </row>
    <row r="272" spans="2:4" x14ac:dyDescent="0.25">
      <c r="B272"/>
      <c r="C272" s="9"/>
      <c r="D272"/>
    </row>
    <row r="273" spans="2:4" x14ac:dyDescent="0.25">
      <c r="B273"/>
      <c r="C273" s="9"/>
      <c r="D273"/>
    </row>
    <row r="274" spans="2:4" x14ac:dyDescent="0.25">
      <c r="B274"/>
      <c r="C274" s="9"/>
      <c r="D274"/>
    </row>
    <row r="275" spans="2:4" x14ac:dyDescent="0.25">
      <c r="B275"/>
      <c r="C275" s="9"/>
      <c r="D275"/>
    </row>
    <row r="276" spans="2:4" x14ac:dyDescent="0.25">
      <c r="B276"/>
      <c r="C276" s="9"/>
      <c r="D276"/>
    </row>
    <row r="277" spans="2:4" x14ac:dyDescent="0.25">
      <c r="B277"/>
      <c r="C277" s="9"/>
      <c r="D277"/>
    </row>
    <row r="278" spans="2:4" x14ac:dyDescent="0.25">
      <c r="B278"/>
      <c r="C278" s="9"/>
      <c r="D278"/>
    </row>
    <row r="279" spans="2:4" x14ac:dyDescent="0.25">
      <c r="B279"/>
      <c r="C279" s="9"/>
      <c r="D279"/>
    </row>
    <row r="280" spans="2:4" x14ac:dyDescent="0.25">
      <c r="B280"/>
      <c r="C280" s="9"/>
      <c r="D280"/>
    </row>
    <row r="281" spans="2:4" x14ac:dyDescent="0.25">
      <c r="B281"/>
      <c r="C281" s="9"/>
      <c r="D281"/>
    </row>
    <row r="282" spans="2:4" x14ac:dyDescent="0.25">
      <c r="B282"/>
      <c r="C282" s="9"/>
      <c r="D282"/>
    </row>
    <row r="283" spans="2:4" x14ac:dyDescent="0.25">
      <c r="B283"/>
      <c r="C283" s="9"/>
      <c r="D283"/>
    </row>
    <row r="284" spans="2:4" x14ac:dyDescent="0.25">
      <c r="B284"/>
      <c r="C284" s="9"/>
      <c r="D284"/>
    </row>
    <row r="285" spans="2:4" x14ac:dyDescent="0.25">
      <c r="B285"/>
      <c r="C285" s="9"/>
      <c r="D285"/>
    </row>
    <row r="286" spans="2:4" x14ac:dyDescent="0.25">
      <c r="B286"/>
      <c r="C286" s="9"/>
      <c r="D286"/>
    </row>
    <row r="287" spans="2:4" x14ac:dyDescent="0.25">
      <c r="B287"/>
      <c r="C287" s="9"/>
      <c r="D287"/>
    </row>
    <row r="288" spans="2:4" x14ac:dyDescent="0.25">
      <c r="B288"/>
      <c r="C288" s="9"/>
      <c r="D288"/>
    </row>
    <row r="289" spans="2:4" x14ac:dyDescent="0.25">
      <c r="B289"/>
      <c r="C289" s="9"/>
      <c r="D289"/>
    </row>
    <row r="290" spans="2:4" x14ac:dyDescent="0.25">
      <c r="B290"/>
      <c r="C290" s="9"/>
      <c r="D290"/>
    </row>
    <row r="291" spans="2:4" x14ac:dyDescent="0.25">
      <c r="B291"/>
      <c r="C291" s="9"/>
      <c r="D291"/>
    </row>
    <row r="292" spans="2:4" x14ac:dyDescent="0.25">
      <c r="B292"/>
      <c r="C292" s="9"/>
      <c r="D292"/>
    </row>
    <row r="293" spans="2:4" x14ac:dyDescent="0.25">
      <c r="B293"/>
      <c r="C293" s="9"/>
      <c r="D293"/>
    </row>
    <row r="294" spans="2:4" x14ac:dyDescent="0.25">
      <c r="B294"/>
      <c r="C294" s="9"/>
      <c r="D294"/>
    </row>
    <row r="295" spans="2:4" x14ac:dyDescent="0.25">
      <c r="B295"/>
      <c r="C295" s="9"/>
      <c r="D295"/>
    </row>
    <row r="296" spans="2:4" x14ac:dyDescent="0.25">
      <c r="B296"/>
      <c r="C296" s="9"/>
      <c r="D296"/>
    </row>
    <row r="297" spans="2:4" x14ac:dyDescent="0.25">
      <c r="B297"/>
      <c r="C297" s="9"/>
      <c r="D297"/>
    </row>
    <row r="298" spans="2:4" x14ac:dyDescent="0.25">
      <c r="B298"/>
      <c r="C298" s="9"/>
      <c r="D298"/>
    </row>
    <row r="299" spans="2:4" x14ac:dyDescent="0.25">
      <c r="B299"/>
      <c r="C299" s="9"/>
      <c r="D299"/>
    </row>
    <row r="300" spans="2:4" x14ac:dyDescent="0.25">
      <c r="B300"/>
      <c r="C300" s="9"/>
      <c r="D300"/>
    </row>
    <row r="301" spans="2:4" x14ac:dyDescent="0.25">
      <c r="B301"/>
      <c r="C301" s="9"/>
      <c r="D301"/>
    </row>
    <row r="302" spans="2:4" x14ac:dyDescent="0.25">
      <c r="B302"/>
      <c r="C302" s="9"/>
      <c r="D302"/>
    </row>
    <row r="303" spans="2:4" x14ac:dyDescent="0.25">
      <c r="B303"/>
      <c r="C303" s="9"/>
      <c r="D303"/>
    </row>
    <row r="304" spans="2:4" x14ac:dyDescent="0.25">
      <c r="B304"/>
      <c r="C304" s="9"/>
      <c r="D304"/>
    </row>
    <row r="305" spans="2:4" x14ac:dyDescent="0.25">
      <c r="B305"/>
      <c r="C305" s="9"/>
      <c r="D305"/>
    </row>
    <row r="306" spans="2:4" x14ac:dyDescent="0.25">
      <c r="B306"/>
      <c r="C306" s="9"/>
      <c r="D306"/>
    </row>
    <row r="307" spans="2:4" x14ac:dyDescent="0.25">
      <c r="B307"/>
      <c r="C307" s="9"/>
      <c r="D307"/>
    </row>
    <row r="308" spans="2:4" x14ac:dyDescent="0.25">
      <c r="B308"/>
      <c r="C308" s="9"/>
      <c r="D308"/>
    </row>
    <row r="309" spans="2:4" x14ac:dyDescent="0.25">
      <c r="B309"/>
      <c r="C309" s="9"/>
      <c r="D309"/>
    </row>
    <row r="310" spans="2:4" x14ac:dyDescent="0.25">
      <c r="B310"/>
      <c r="C310" s="9"/>
      <c r="D310"/>
    </row>
    <row r="311" spans="2:4" x14ac:dyDescent="0.25">
      <c r="B311"/>
      <c r="C311" s="9"/>
      <c r="D311"/>
    </row>
    <row r="312" spans="2:4" x14ac:dyDescent="0.25">
      <c r="B312"/>
      <c r="C312" s="9"/>
      <c r="D312"/>
    </row>
    <row r="313" spans="2:4" x14ac:dyDescent="0.25">
      <c r="B313"/>
      <c r="C313" s="9"/>
      <c r="D313"/>
    </row>
    <row r="314" spans="2:4" x14ac:dyDescent="0.25">
      <c r="B314"/>
      <c r="C314" s="9"/>
      <c r="D314"/>
    </row>
    <row r="315" spans="2:4" x14ac:dyDescent="0.25">
      <c r="B315"/>
      <c r="C315" s="9"/>
      <c r="D315"/>
    </row>
    <row r="316" spans="2:4" x14ac:dyDescent="0.25">
      <c r="B316"/>
      <c r="C316" s="9"/>
      <c r="D316"/>
    </row>
    <row r="317" spans="2:4" x14ac:dyDescent="0.25">
      <c r="B317"/>
      <c r="C317" s="9"/>
      <c r="D317"/>
    </row>
    <row r="318" spans="2:4" x14ac:dyDescent="0.25">
      <c r="B318"/>
      <c r="C318" s="9"/>
      <c r="D318"/>
    </row>
    <row r="319" spans="2:4" x14ac:dyDescent="0.25">
      <c r="B319"/>
      <c r="C319" s="9"/>
      <c r="D319"/>
    </row>
    <row r="320" spans="2:4" x14ac:dyDescent="0.25">
      <c r="B320"/>
      <c r="C320" s="9"/>
      <c r="D320"/>
    </row>
    <row r="321" spans="2:4" x14ac:dyDescent="0.25">
      <c r="B321"/>
      <c r="C321" s="9"/>
      <c r="D321"/>
    </row>
    <row r="322" spans="2:4" x14ac:dyDescent="0.25">
      <c r="B322"/>
      <c r="C322" s="9"/>
      <c r="D322"/>
    </row>
    <row r="323" spans="2:4" x14ac:dyDescent="0.25">
      <c r="B323"/>
      <c r="C323" s="9"/>
      <c r="D323"/>
    </row>
  </sheetData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6"/>
  <sheetViews>
    <sheetView workbookViewId="0">
      <selection activeCell="B32" sqref="B32"/>
    </sheetView>
  </sheetViews>
  <sheetFormatPr defaultColWidth="8.85546875" defaultRowHeight="15" x14ac:dyDescent="0.25"/>
  <cols>
    <col min="1" max="1" width="19.140625" bestFit="1" customWidth="1"/>
    <col min="2" max="2" width="20.85546875" style="9" bestFit="1" customWidth="1"/>
    <col min="3" max="3" width="20.85546875" bestFit="1" customWidth="1"/>
  </cols>
  <sheetData>
    <row r="3" spans="1:2" x14ac:dyDescent="0.25">
      <c r="A3" s="2" t="s">
        <v>141</v>
      </c>
      <c r="B3" s="9" t="s">
        <v>150</v>
      </c>
    </row>
    <row r="4" spans="1:2" x14ac:dyDescent="0.25">
      <c r="A4" s="3" t="s">
        <v>10</v>
      </c>
      <c r="B4" s="22">
        <v>27.5</v>
      </c>
    </row>
    <row r="5" spans="1:2" x14ac:dyDescent="0.25">
      <c r="A5" s="4" t="s">
        <v>152</v>
      </c>
      <c r="B5" s="22">
        <v>6</v>
      </c>
    </row>
    <row r="6" spans="1:2" x14ac:dyDescent="0.25">
      <c r="A6" s="4" t="s">
        <v>18</v>
      </c>
      <c r="B6" s="22">
        <v>21.5</v>
      </c>
    </row>
    <row r="7" spans="1:2" x14ac:dyDescent="0.25">
      <c r="A7" s="3" t="s">
        <v>44</v>
      </c>
      <c r="B7" s="22">
        <v>21</v>
      </c>
    </row>
    <row r="8" spans="1:2" x14ac:dyDescent="0.25">
      <c r="A8" s="4" t="s">
        <v>152</v>
      </c>
      <c r="B8" s="22">
        <v>7</v>
      </c>
    </row>
    <row r="9" spans="1:2" x14ac:dyDescent="0.25">
      <c r="A9" s="4" t="s">
        <v>18</v>
      </c>
      <c r="B9" s="22">
        <v>14</v>
      </c>
    </row>
    <row r="10" spans="1:2" x14ac:dyDescent="0.25">
      <c r="A10" s="3" t="s">
        <v>56</v>
      </c>
      <c r="B10" s="22">
        <v>21</v>
      </c>
    </row>
    <row r="11" spans="1:2" x14ac:dyDescent="0.25">
      <c r="A11" s="4" t="s">
        <v>152</v>
      </c>
      <c r="B11" s="22">
        <v>12</v>
      </c>
    </row>
    <row r="12" spans="1:2" x14ac:dyDescent="0.25">
      <c r="A12" s="4" t="s">
        <v>18</v>
      </c>
      <c r="B12" s="22">
        <v>9</v>
      </c>
    </row>
    <row r="13" spans="1:2" x14ac:dyDescent="0.25">
      <c r="A13" s="3" t="s">
        <v>68</v>
      </c>
      <c r="B13" s="22">
        <v>20</v>
      </c>
    </row>
    <row r="14" spans="1:2" x14ac:dyDescent="0.25">
      <c r="A14" s="4" t="s">
        <v>152</v>
      </c>
      <c r="B14" s="22">
        <v>17</v>
      </c>
    </row>
    <row r="15" spans="1:2" x14ac:dyDescent="0.25">
      <c r="A15" s="4" t="s">
        <v>18</v>
      </c>
      <c r="B15" s="22">
        <v>3</v>
      </c>
    </row>
    <row r="16" spans="1:2" x14ac:dyDescent="0.25">
      <c r="A16" s="3" t="s">
        <v>91</v>
      </c>
      <c r="B16" s="22">
        <v>16</v>
      </c>
    </row>
    <row r="17" spans="1:2" x14ac:dyDescent="0.25">
      <c r="A17" s="4" t="s">
        <v>152</v>
      </c>
      <c r="B17" s="22">
        <v>12</v>
      </c>
    </row>
    <row r="18" spans="1:2" x14ac:dyDescent="0.25">
      <c r="A18" s="4" t="s">
        <v>18</v>
      </c>
      <c r="B18" s="22">
        <v>4</v>
      </c>
    </row>
    <row r="19" spans="1:2" x14ac:dyDescent="0.25">
      <c r="A19" s="3" t="s">
        <v>96</v>
      </c>
      <c r="B19" s="22">
        <v>17</v>
      </c>
    </row>
    <row r="20" spans="1:2" x14ac:dyDescent="0.25">
      <c r="A20" s="4" t="s">
        <v>152</v>
      </c>
      <c r="B20" s="22">
        <v>13</v>
      </c>
    </row>
    <row r="21" spans="1:2" x14ac:dyDescent="0.25">
      <c r="A21" s="4" t="s">
        <v>18</v>
      </c>
      <c r="B21" s="22">
        <v>4</v>
      </c>
    </row>
    <row r="22" spans="1:2" x14ac:dyDescent="0.25">
      <c r="A22" s="3" t="s">
        <v>142</v>
      </c>
      <c r="B22" s="22">
        <v>122.5</v>
      </c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77"/>
  <sheetViews>
    <sheetView workbookViewId="0">
      <selection activeCell="C34" sqref="C34"/>
    </sheetView>
  </sheetViews>
  <sheetFormatPr defaultColWidth="8.85546875" defaultRowHeight="15" x14ac:dyDescent="0.25"/>
  <cols>
    <col min="1" max="1" width="11.42578125" style="12" customWidth="1"/>
    <col min="2" max="2" width="11" style="12" customWidth="1"/>
    <col min="3" max="3" width="22" style="12" customWidth="1"/>
    <col min="4" max="4" width="22" style="41" customWidth="1"/>
    <col min="5" max="5" width="36.5703125" style="12" customWidth="1"/>
    <col min="6" max="6" width="80.28515625" style="12" customWidth="1"/>
    <col min="7" max="7" width="9.42578125" style="16" customWidth="1"/>
    <col min="8" max="46" width="8.85546875" style="12"/>
  </cols>
  <sheetData>
    <row r="1" spans="1:46" s="21" customFormat="1" ht="39" customHeight="1" x14ac:dyDescent="0.25">
      <c r="A1" s="18" t="s">
        <v>148</v>
      </c>
      <c r="B1" s="19" t="s">
        <v>143</v>
      </c>
      <c r="C1" s="19" t="s">
        <v>0</v>
      </c>
      <c r="D1" s="39" t="s">
        <v>144</v>
      </c>
      <c r="E1" s="19" t="s">
        <v>145</v>
      </c>
      <c r="F1" s="19" t="s">
        <v>146</v>
      </c>
      <c r="G1" s="19" t="s">
        <v>149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46" x14ac:dyDescent="0.25">
      <c r="A2" s="17">
        <v>1</v>
      </c>
      <c r="B2" s="10" t="s">
        <v>10</v>
      </c>
      <c r="C2" s="10" t="s">
        <v>17</v>
      </c>
      <c r="D2" s="36" t="s">
        <v>18</v>
      </c>
      <c r="E2" s="31" t="s">
        <v>162</v>
      </c>
      <c r="F2" s="31" t="s">
        <v>170</v>
      </c>
      <c r="G2" s="16">
        <v>3</v>
      </c>
    </row>
    <row r="3" spans="1:46" x14ac:dyDescent="0.25">
      <c r="A3" s="17">
        <v>2</v>
      </c>
      <c r="B3" s="10" t="s">
        <v>10</v>
      </c>
      <c r="C3" s="10" t="s">
        <v>17</v>
      </c>
      <c r="D3" s="36" t="s">
        <v>18</v>
      </c>
      <c r="E3" s="37" t="s">
        <v>20</v>
      </c>
      <c r="F3" s="30" t="s">
        <v>179</v>
      </c>
      <c r="G3" s="16">
        <v>2</v>
      </c>
    </row>
    <row r="4" spans="1:46" x14ac:dyDescent="0.25">
      <c r="A4" s="17">
        <v>3</v>
      </c>
      <c r="B4" s="10" t="s">
        <v>10</v>
      </c>
      <c r="C4" s="10" t="s">
        <v>17</v>
      </c>
      <c r="D4" s="36" t="s">
        <v>18</v>
      </c>
      <c r="E4" s="31" t="s">
        <v>162</v>
      </c>
      <c r="F4" s="30" t="s">
        <v>180</v>
      </c>
      <c r="G4" s="11">
        <v>1</v>
      </c>
    </row>
    <row r="5" spans="1:46" x14ac:dyDescent="0.25">
      <c r="A5" s="17">
        <v>4</v>
      </c>
      <c r="B5" s="10" t="s">
        <v>10</v>
      </c>
      <c r="C5" s="10" t="s">
        <v>17</v>
      </c>
      <c r="D5" s="36" t="s">
        <v>18</v>
      </c>
      <c r="E5" s="31" t="s">
        <v>162</v>
      </c>
      <c r="F5" s="30" t="s">
        <v>181</v>
      </c>
      <c r="G5" s="11">
        <v>0.5</v>
      </c>
    </row>
    <row r="6" spans="1:46" x14ac:dyDescent="0.25">
      <c r="A6" s="17">
        <v>5</v>
      </c>
      <c r="B6" s="10" t="s">
        <v>10</v>
      </c>
      <c r="C6" s="10" t="s">
        <v>17</v>
      </c>
      <c r="D6" s="36" t="s">
        <v>18</v>
      </c>
      <c r="E6" s="31" t="s">
        <v>162</v>
      </c>
      <c r="F6" s="31" t="s">
        <v>168</v>
      </c>
      <c r="G6" s="11">
        <v>1</v>
      </c>
    </row>
    <row r="7" spans="1:46" x14ac:dyDescent="0.25">
      <c r="A7" s="17">
        <v>6</v>
      </c>
      <c r="B7" s="10" t="s">
        <v>10</v>
      </c>
      <c r="C7" s="10" t="s">
        <v>17</v>
      </c>
      <c r="D7" s="36" t="s">
        <v>18</v>
      </c>
      <c r="E7" s="31" t="s">
        <v>162</v>
      </c>
      <c r="F7" s="31" t="s">
        <v>171</v>
      </c>
      <c r="G7" s="11">
        <v>2</v>
      </c>
    </row>
    <row r="8" spans="1:46" x14ac:dyDescent="0.25">
      <c r="A8" s="17">
        <v>7</v>
      </c>
      <c r="B8" s="10" t="s">
        <v>10</v>
      </c>
      <c r="C8" s="10" t="s">
        <v>17</v>
      </c>
      <c r="D8" s="36" t="s">
        <v>18</v>
      </c>
      <c r="E8" s="31" t="s">
        <v>162</v>
      </c>
      <c r="F8" s="31" t="s">
        <v>169</v>
      </c>
      <c r="G8" s="11">
        <v>3</v>
      </c>
    </row>
    <row r="9" spans="1:46" x14ac:dyDescent="0.25">
      <c r="A9" s="17">
        <v>8</v>
      </c>
      <c r="B9" s="10" t="s">
        <v>10</v>
      </c>
      <c r="C9" s="10" t="s">
        <v>17</v>
      </c>
      <c r="D9" s="36" t="s">
        <v>18</v>
      </c>
      <c r="E9" s="31" t="s">
        <v>162</v>
      </c>
      <c r="F9" s="31" t="s">
        <v>182</v>
      </c>
      <c r="G9" s="11">
        <v>3</v>
      </c>
    </row>
    <row r="10" spans="1:46" ht="26.25" x14ac:dyDescent="0.25">
      <c r="A10" s="17">
        <v>9</v>
      </c>
      <c r="B10" s="10" t="s">
        <v>10</v>
      </c>
      <c r="C10" s="10" t="s">
        <v>17</v>
      </c>
      <c r="D10" s="36" t="s">
        <v>18</v>
      </c>
      <c r="E10" s="31" t="s">
        <v>162</v>
      </c>
      <c r="F10" s="31" t="s">
        <v>183</v>
      </c>
      <c r="G10" s="11">
        <v>3</v>
      </c>
    </row>
    <row r="11" spans="1:46" x14ac:dyDescent="0.25">
      <c r="A11" s="17">
        <v>10</v>
      </c>
      <c r="B11" s="10" t="s">
        <v>10</v>
      </c>
      <c r="C11" s="10" t="s">
        <v>17</v>
      </c>
      <c r="D11" s="36" t="s">
        <v>18</v>
      </c>
      <c r="E11" s="31" t="s">
        <v>162</v>
      </c>
      <c r="F11" s="31" t="s">
        <v>172</v>
      </c>
      <c r="G11" s="16">
        <v>2</v>
      </c>
    </row>
    <row r="12" spans="1:46" x14ac:dyDescent="0.25">
      <c r="A12" s="17">
        <v>11</v>
      </c>
      <c r="B12" s="10" t="s">
        <v>10</v>
      </c>
      <c r="C12" s="10" t="s">
        <v>17</v>
      </c>
      <c r="D12" s="38" t="s">
        <v>152</v>
      </c>
      <c r="E12" s="32" t="s">
        <v>163</v>
      </c>
      <c r="F12" s="31" t="s">
        <v>173</v>
      </c>
      <c r="G12" s="11">
        <v>4</v>
      </c>
    </row>
    <row r="13" spans="1:46" x14ac:dyDescent="0.25">
      <c r="A13" s="17">
        <v>12</v>
      </c>
      <c r="B13" s="10" t="s">
        <v>10</v>
      </c>
      <c r="C13" s="10" t="s">
        <v>17</v>
      </c>
      <c r="D13" s="38" t="s">
        <v>152</v>
      </c>
      <c r="E13" s="32" t="s">
        <v>163</v>
      </c>
      <c r="F13" s="10" t="s">
        <v>174</v>
      </c>
      <c r="G13" s="11">
        <v>2</v>
      </c>
    </row>
    <row r="14" spans="1:46" x14ac:dyDescent="0.25">
      <c r="A14" s="17">
        <v>13</v>
      </c>
      <c r="B14" s="13" t="s">
        <v>10</v>
      </c>
      <c r="C14" s="13" t="s">
        <v>11</v>
      </c>
      <c r="D14" s="40" t="s">
        <v>18</v>
      </c>
      <c r="E14" s="13" t="s">
        <v>14</v>
      </c>
      <c r="F14" s="13" t="s">
        <v>14</v>
      </c>
      <c r="G14" s="14">
        <v>1</v>
      </c>
    </row>
    <row r="15" spans="1:46" s="12" customFormat="1" x14ac:dyDescent="0.25">
      <c r="A15" s="17">
        <v>14</v>
      </c>
      <c r="B15" s="30" t="s">
        <v>44</v>
      </c>
      <c r="C15" s="10" t="s">
        <v>17</v>
      </c>
      <c r="D15" s="38" t="s">
        <v>152</v>
      </c>
      <c r="E15" s="32" t="s">
        <v>163</v>
      </c>
      <c r="F15" s="30" t="s">
        <v>175</v>
      </c>
      <c r="G15" s="11">
        <v>1</v>
      </c>
    </row>
    <row r="16" spans="1:46" s="12" customFormat="1" x14ac:dyDescent="0.25">
      <c r="A16" s="17">
        <v>15</v>
      </c>
      <c r="B16" s="30" t="s">
        <v>44</v>
      </c>
      <c r="C16" s="10" t="s">
        <v>17</v>
      </c>
      <c r="D16" s="36" t="s">
        <v>18</v>
      </c>
      <c r="E16" s="31" t="s">
        <v>162</v>
      </c>
      <c r="F16" s="10" t="s">
        <v>176</v>
      </c>
      <c r="G16" s="11">
        <v>1</v>
      </c>
    </row>
    <row r="17" spans="1:46" s="12" customFormat="1" x14ac:dyDescent="0.25">
      <c r="A17" s="17">
        <v>16</v>
      </c>
      <c r="B17" s="30" t="s">
        <v>44</v>
      </c>
      <c r="C17" s="10" t="s">
        <v>17</v>
      </c>
      <c r="D17" s="38" t="s">
        <v>152</v>
      </c>
      <c r="E17" s="32" t="s">
        <v>163</v>
      </c>
      <c r="F17" s="10" t="s">
        <v>177</v>
      </c>
      <c r="G17" s="11">
        <v>3</v>
      </c>
    </row>
    <row r="18" spans="1:46" s="12" customFormat="1" x14ac:dyDescent="0.25">
      <c r="A18" s="17">
        <v>17</v>
      </c>
      <c r="B18" s="30" t="s">
        <v>44</v>
      </c>
      <c r="C18" s="10" t="s">
        <v>17</v>
      </c>
      <c r="D18" s="38" t="s">
        <v>152</v>
      </c>
      <c r="E18" s="32" t="s">
        <v>163</v>
      </c>
      <c r="F18" s="34" t="s">
        <v>178</v>
      </c>
      <c r="G18" s="11">
        <v>3</v>
      </c>
    </row>
    <row r="19" spans="1:46" x14ac:dyDescent="0.25">
      <c r="A19" s="17">
        <v>18</v>
      </c>
      <c r="B19" s="30" t="s">
        <v>44</v>
      </c>
      <c r="C19" s="34" t="s">
        <v>17</v>
      </c>
      <c r="D19" s="37" t="s">
        <v>18</v>
      </c>
      <c r="E19" s="31" t="s">
        <v>162</v>
      </c>
      <c r="F19" s="31" t="s">
        <v>169</v>
      </c>
      <c r="G19" s="11">
        <v>3</v>
      </c>
    </row>
    <row r="20" spans="1:46" s="12" customFormat="1" ht="26.25" x14ac:dyDescent="0.25">
      <c r="A20" s="17">
        <v>19</v>
      </c>
      <c r="B20" s="30" t="s">
        <v>44</v>
      </c>
      <c r="C20" s="34" t="s">
        <v>17</v>
      </c>
      <c r="D20" s="37" t="s">
        <v>18</v>
      </c>
      <c r="E20" s="31" t="s">
        <v>162</v>
      </c>
      <c r="F20" s="31" t="s">
        <v>183</v>
      </c>
      <c r="G20" s="11">
        <v>1</v>
      </c>
    </row>
    <row r="21" spans="1:46" s="12" customFormat="1" x14ac:dyDescent="0.25">
      <c r="A21" s="17">
        <v>20</v>
      </c>
      <c r="B21" s="30" t="s">
        <v>44</v>
      </c>
      <c r="C21" s="34" t="s">
        <v>17</v>
      </c>
      <c r="D21" s="37" t="s">
        <v>18</v>
      </c>
      <c r="E21" s="31" t="s">
        <v>162</v>
      </c>
      <c r="F21" s="31" t="s">
        <v>172</v>
      </c>
      <c r="G21" s="16">
        <v>2</v>
      </c>
    </row>
    <row r="22" spans="1:46" s="12" customFormat="1" x14ac:dyDescent="0.25">
      <c r="A22" s="17">
        <v>21</v>
      </c>
      <c r="B22" s="30" t="s">
        <v>44</v>
      </c>
      <c r="C22" s="34" t="s">
        <v>17</v>
      </c>
      <c r="D22" s="37" t="s">
        <v>18</v>
      </c>
      <c r="E22" s="31" t="s">
        <v>162</v>
      </c>
      <c r="F22" s="31" t="s">
        <v>173</v>
      </c>
      <c r="G22" s="11">
        <v>4</v>
      </c>
    </row>
    <row r="23" spans="1:46" s="15" customFormat="1" ht="14.25" customHeight="1" x14ac:dyDescent="0.25">
      <c r="A23" s="17">
        <v>22</v>
      </c>
      <c r="B23" s="30" t="s">
        <v>44</v>
      </c>
      <c r="C23" s="34" t="s">
        <v>17</v>
      </c>
      <c r="D23" s="37" t="s">
        <v>18</v>
      </c>
      <c r="E23" s="31" t="s">
        <v>162</v>
      </c>
      <c r="F23" s="10" t="s">
        <v>174</v>
      </c>
      <c r="G23" s="11">
        <v>2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x14ac:dyDescent="0.25">
      <c r="A24" s="17">
        <v>23</v>
      </c>
      <c r="B24" s="13" t="s">
        <v>44</v>
      </c>
      <c r="C24" s="13" t="s">
        <v>11</v>
      </c>
      <c r="D24" s="40" t="s">
        <v>18</v>
      </c>
      <c r="E24" s="13" t="s">
        <v>14</v>
      </c>
      <c r="F24" s="13" t="s">
        <v>14</v>
      </c>
      <c r="G24" s="14">
        <v>1</v>
      </c>
      <c r="AP24"/>
      <c r="AQ24"/>
      <c r="AR24"/>
      <c r="AS24"/>
      <c r="AT24"/>
    </row>
    <row r="25" spans="1:46" ht="26.25" x14ac:dyDescent="0.25">
      <c r="A25" s="17">
        <v>24</v>
      </c>
      <c r="B25" s="30" t="s">
        <v>56</v>
      </c>
      <c r="C25" s="10" t="s">
        <v>17</v>
      </c>
      <c r="D25" s="36" t="s">
        <v>18</v>
      </c>
      <c r="E25" s="31" t="s">
        <v>162</v>
      </c>
      <c r="F25" s="31" t="s">
        <v>183</v>
      </c>
      <c r="G25" s="11">
        <v>1</v>
      </c>
      <c r="AP25"/>
      <c r="AQ25"/>
      <c r="AR25"/>
      <c r="AS25"/>
      <c r="AT25"/>
    </row>
    <row r="26" spans="1:46" x14ac:dyDescent="0.25">
      <c r="A26" s="17">
        <v>25</v>
      </c>
      <c r="B26" s="30" t="s">
        <v>56</v>
      </c>
      <c r="C26" s="10" t="s">
        <v>17</v>
      </c>
      <c r="D26" s="36" t="s">
        <v>18</v>
      </c>
      <c r="E26" s="31" t="s">
        <v>162</v>
      </c>
      <c r="F26" s="31" t="s">
        <v>172</v>
      </c>
      <c r="G26" s="16">
        <v>2</v>
      </c>
    </row>
    <row r="27" spans="1:46" x14ac:dyDescent="0.25">
      <c r="A27" s="17">
        <v>26</v>
      </c>
      <c r="B27" s="30" t="s">
        <v>56</v>
      </c>
      <c r="C27" s="10" t="s">
        <v>17</v>
      </c>
      <c r="D27" s="38" t="s">
        <v>152</v>
      </c>
      <c r="E27" s="32" t="s">
        <v>163</v>
      </c>
      <c r="F27" s="31" t="s">
        <v>173</v>
      </c>
      <c r="G27" s="11">
        <v>4</v>
      </c>
    </row>
    <row r="28" spans="1:46" s="12" customFormat="1" x14ac:dyDescent="0.25">
      <c r="A28" s="17">
        <v>27</v>
      </c>
      <c r="B28" s="30" t="s">
        <v>56</v>
      </c>
      <c r="C28" s="10" t="s">
        <v>17</v>
      </c>
      <c r="D28" s="38" t="s">
        <v>152</v>
      </c>
      <c r="E28" s="32" t="s">
        <v>163</v>
      </c>
      <c r="F28" s="10" t="s">
        <v>174</v>
      </c>
      <c r="G28" s="11">
        <v>2</v>
      </c>
    </row>
    <row r="29" spans="1:46" s="12" customFormat="1" x14ac:dyDescent="0.25">
      <c r="A29" s="17">
        <v>28</v>
      </c>
      <c r="B29" s="30" t="s">
        <v>56</v>
      </c>
      <c r="C29" s="34" t="s">
        <v>17</v>
      </c>
      <c r="D29" s="37" t="s">
        <v>18</v>
      </c>
      <c r="E29" s="31" t="s">
        <v>162</v>
      </c>
      <c r="F29" s="30" t="s">
        <v>175</v>
      </c>
      <c r="G29" s="11">
        <v>1</v>
      </c>
    </row>
    <row r="30" spans="1:46" s="12" customFormat="1" x14ac:dyDescent="0.25">
      <c r="A30" s="17">
        <v>29</v>
      </c>
      <c r="B30" s="30" t="s">
        <v>56</v>
      </c>
      <c r="C30" s="34" t="s">
        <v>17</v>
      </c>
      <c r="D30" s="37" t="s">
        <v>18</v>
      </c>
      <c r="E30" s="31" t="s">
        <v>162</v>
      </c>
      <c r="F30" s="10" t="s">
        <v>176</v>
      </c>
      <c r="G30" s="11">
        <v>1</v>
      </c>
    </row>
    <row r="31" spans="1:46" s="12" customFormat="1" x14ac:dyDescent="0.25">
      <c r="A31" s="17">
        <v>30</v>
      </c>
      <c r="B31" s="30" t="s">
        <v>56</v>
      </c>
      <c r="C31" s="34" t="s">
        <v>17</v>
      </c>
      <c r="D31" s="38" t="s">
        <v>152</v>
      </c>
      <c r="E31" s="32" t="s">
        <v>163</v>
      </c>
      <c r="F31" s="10" t="s">
        <v>177</v>
      </c>
      <c r="G31" s="11">
        <v>3</v>
      </c>
    </row>
    <row r="32" spans="1:46" x14ac:dyDescent="0.25">
      <c r="A32" s="17">
        <v>31</v>
      </c>
      <c r="B32" s="30" t="s">
        <v>56</v>
      </c>
      <c r="C32" s="34" t="s">
        <v>17</v>
      </c>
      <c r="D32" s="38" t="s">
        <v>152</v>
      </c>
      <c r="E32" s="32" t="s">
        <v>163</v>
      </c>
      <c r="F32" s="34" t="s">
        <v>178</v>
      </c>
      <c r="G32" s="11">
        <v>3</v>
      </c>
    </row>
    <row r="33" spans="1:7" x14ac:dyDescent="0.25">
      <c r="A33" s="17">
        <v>32</v>
      </c>
      <c r="B33" s="30" t="s">
        <v>56</v>
      </c>
      <c r="C33" s="34" t="s">
        <v>17</v>
      </c>
      <c r="D33" s="37" t="s">
        <v>18</v>
      </c>
      <c r="E33" s="31" t="s">
        <v>162</v>
      </c>
      <c r="F33" s="31" t="s">
        <v>169</v>
      </c>
      <c r="G33" s="11">
        <v>3</v>
      </c>
    </row>
    <row r="34" spans="1:7" x14ac:dyDescent="0.25">
      <c r="A34" s="17">
        <v>33</v>
      </c>
      <c r="B34" s="13" t="s">
        <v>56</v>
      </c>
      <c r="C34" s="13" t="s">
        <v>11</v>
      </c>
      <c r="D34" s="40" t="s">
        <v>18</v>
      </c>
      <c r="E34" s="13" t="s">
        <v>14</v>
      </c>
      <c r="F34" s="13" t="s">
        <v>14</v>
      </c>
      <c r="G34" s="14">
        <v>1</v>
      </c>
    </row>
    <row r="35" spans="1:7" x14ac:dyDescent="0.25">
      <c r="A35" s="17">
        <v>34</v>
      </c>
      <c r="B35" s="30" t="s">
        <v>68</v>
      </c>
      <c r="C35" s="10" t="s">
        <v>17</v>
      </c>
      <c r="D35" s="38" t="s">
        <v>152</v>
      </c>
      <c r="E35" s="32" t="s">
        <v>163</v>
      </c>
      <c r="F35" s="32" t="s">
        <v>164</v>
      </c>
      <c r="G35" s="33">
        <v>10</v>
      </c>
    </row>
    <row r="36" spans="1:7" x14ac:dyDescent="0.25">
      <c r="A36" s="17">
        <v>35</v>
      </c>
      <c r="B36" s="30" t="s">
        <v>68</v>
      </c>
      <c r="C36" s="10" t="s">
        <v>17</v>
      </c>
      <c r="D36" s="38" t="s">
        <v>152</v>
      </c>
      <c r="E36" s="32" t="s">
        <v>163</v>
      </c>
      <c r="F36" s="32" t="s">
        <v>165</v>
      </c>
      <c r="G36" s="33">
        <v>4</v>
      </c>
    </row>
    <row r="37" spans="1:7" x14ac:dyDescent="0.25">
      <c r="A37" s="17">
        <v>36</v>
      </c>
      <c r="B37" s="30" t="s">
        <v>68</v>
      </c>
      <c r="C37" s="10" t="s">
        <v>17</v>
      </c>
      <c r="D37" s="38" t="s">
        <v>152</v>
      </c>
      <c r="E37" s="32" t="s">
        <v>163</v>
      </c>
      <c r="F37" s="32" t="s">
        <v>166</v>
      </c>
      <c r="G37" s="33">
        <v>3</v>
      </c>
    </row>
    <row r="38" spans="1:7" x14ac:dyDescent="0.25">
      <c r="A38" s="17">
        <v>37</v>
      </c>
      <c r="B38" s="30" t="s">
        <v>68</v>
      </c>
      <c r="C38" s="34" t="s">
        <v>17</v>
      </c>
      <c r="D38" s="37" t="s">
        <v>18</v>
      </c>
      <c r="E38" s="31" t="s">
        <v>162</v>
      </c>
      <c r="F38" s="32" t="s">
        <v>184</v>
      </c>
      <c r="G38" s="16">
        <v>2</v>
      </c>
    </row>
    <row r="39" spans="1:7" x14ac:dyDescent="0.25">
      <c r="A39" s="17">
        <v>38</v>
      </c>
      <c r="B39" s="13" t="s">
        <v>68</v>
      </c>
      <c r="C39" s="13" t="s">
        <v>11</v>
      </c>
      <c r="D39" s="40" t="s">
        <v>18</v>
      </c>
      <c r="E39" s="13" t="s">
        <v>14</v>
      </c>
      <c r="F39" s="13" t="s">
        <v>14</v>
      </c>
      <c r="G39" s="14">
        <v>1</v>
      </c>
    </row>
    <row r="40" spans="1:7" x14ac:dyDescent="0.25">
      <c r="A40" s="17">
        <v>39</v>
      </c>
      <c r="B40" s="30" t="s">
        <v>91</v>
      </c>
      <c r="C40" s="10" t="s">
        <v>17</v>
      </c>
      <c r="D40" s="38" t="s">
        <v>152</v>
      </c>
      <c r="E40" s="32" t="s">
        <v>163</v>
      </c>
      <c r="F40" s="10" t="s">
        <v>174</v>
      </c>
      <c r="G40" s="11">
        <v>2</v>
      </c>
    </row>
    <row r="41" spans="1:7" x14ac:dyDescent="0.25">
      <c r="A41" s="17">
        <v>40</v>
      </c>
      <c r="B41" s="30" t="s">
        <v>91</v>
      </c>
      <c r="C41" s="10" t="s">
        <v>17</v>
      </c>
      <c r="D41" s="38" t="s">
        <v>152</v>
      </c>
      <c r="E41" s="32" t="s">
        <v>163</v>
      </c>
      <c r="F41" s="30" t="s">
        <v>175</v>
      </c>
      <c r="G41" s="11">
        <v>1</v>
      </c>
    </row>
    <row r="42" spans="1:7" x14ac:dyDescent="0.25">
      <c r="A42" s="17">
        <v>41</v>
      </c>
      <c r="B42" s="30" t="s">
        <v>91</v>
      </c>
      <c r="C42" s="34" t="s">
        <v>17</v>
      </c>
      <c r="D42" s="37" t="s">
        <v>18</v>
      </c>
      <c r="E42" s="31" t="s">
        <v>162</v>
      </c>
      <c r="F42" s="10" t="s">
        <v>176</v>
      </c>
      <c r="G42" s="11">
        <v>1</v>
      </c>
    </row>
    <row r="43" spans="1:7" x14ac:dyDescent="0.25">
      <c r="A43" s="17">
        <v>42</v>
      </c>
      <c r="B43" s="30" t="s">
        <v>91</v>
      </c>
      <c r="C43" s="34" t="s">
        <v>17</v>
      </c>
      <c r="D43" s="38" t="s">
        <v>152</v>
      </c>
      <c r="E43" s="32" t="s">
        <v>163</v>
      </c>
      <c r="F43" s="10" t="s">
        <v>177</v>
      </c>
      <c r="G43" s="11">
        <v>3</v>
      </c>
    </row>
    <row r="44" spans="1:7" x14ac:dyDescent="0.25">
      <c r="A44" s="17">
        <v>43</v>
      </c>
      <c r="B44" s="30" t="s">
        <v>91</v>
      </c>
      <c r="C44" s="10" t="s">
        <v>17</v>
      </c>
      <c r="D44" s="36" t="s">
        <v>18</v>
      </c>
      <c r="E44" s="31" t="s">
        <v>162</v>
      </c>
      <c r="F44" s="31" t="s">
        <v>172</v>
      </c>
      <c r="G44" s="16">
        <v>2</v>
      </c>
    </row>
    <row r="45" spans="1:7" x14ac:dyDescent="0.25">
      <c r="A45" s="17">
        <v>44</v>
      </c>
      <c r="B45" s="30" t="s">
        <v>91</v>
      </c>
      <c r="C45" s="10" t="s">
        <v>17</v>
      </c>
      <c r="D45" s="38" t="s">
        <v>152</v>
      </c>
      <c r="E45" s="32" t="s">
        <v>163</v>
      </c>
      <c r="F45" s="31" t="s">
        <v>173</v>
      </c>
      <c r="G45" s="11">
        <v>4</v>
      </c>
    </row>
    <row r="46" spans="1:7" x14ac:dyDescent="0.25">
      <c r="A46" s="17">
        <v>45</v>
      </c>
      <c r="B46" s="30" t="s">
        <v>91</v>
      </c>
      <c r="C46" s="10" t="s">
        <v>17</v>
      </c>
      <c r="D46" s="38" t="s">
        <v>152</v>
      </c>
      <c r="E46" s="32" t="s">
        <v>163</v>
      </c>
      <c r="F46" s="31" t="s">
        <v>186</v>
      </c>
      <c r="G46" s="11">
        <v>2</v>
      </c>
    </row>
    <row r="47" spans="1:7" x14ac:dyDescent="0.25">
      <c r="A47" s="17">
        <v>46</v>
      </c>
      <c r="B47" s="13" t="s">
        <v>91</v>
      </c>
      <c r="C47" s="13" t="s">
        <v>11</v>
      </c>
      <c r="D47" s="40" t="s">
        <v>18</v>
      </c>
      <c r="E47" s="13" t="s">
        <v>14</v>
      </c>
      <c r="F47" s="13" t="s">
        <v>14</v>
      </c>
      <c r="G47" s="14">
        <v>1</v>
      </c>
    </row>
    <row r="48" spans="1:7" x14ac:dyDescent="0.25">
      <c r="A48" s="17">
        <v>47</v>
      </c>
      <c r="B48" s="30" t="s">
        <v>96</v>
      </c>
      <c r="C48" s="10" t="s">
        <v>17</v>
      </c>
      <c r="D48" s="36" t="s">
        <v>18</v>
      </c>
      <c r="E48" s="31" t="s">
        <v>162</v>
      </c>
      <c r="F48" s="32" t="s">
        <v>185</v>
      </c>
      <c r="G48" s="16">
        <v>1</v>
      </c>
    </row>
    <row r="49" spans="1:7" x14ac:dyDescent="0.25">
      <c r="A49" s="17">
        <v>48</v>
      </c>
      <c r="B49" s="30" t="s">
        <v>96</v>
      </c>
      <c r="C49" s="10" t="s">
        <v>17</v>
      </c>
      <c r="D49" s="38" t="s">
        <v>152</v>
      </c>
      <c r="E49" s="32" t="s">
        <v>163</v>
      </c>
      <c r="F49" s="10" t="s">
        <v>177</v>
      </c>
      <c r="G49" s="11">
        <v>3</v>
      </c>
    </row>
    <row r="50" spans="1:7" x14ac:dyDescent="0.25">
      <c r="A50" s="17">
        <v>49</v>
      </c>
      <c r="B50" s="30" t="s">
        <v>96</v>
      </c>
      <c r="C50" s="10" t="s">
        <v>17</v>
      </c>
      <c r="D50" s="36" t="s">
        <v>18</v>
      </c>
      <c r="E50" s="31" t="s">
        <v>162</v>
      </c>
      <c r="F50" s="31" t="s">
        <v>172</v>
      </c>
      <c r="G50" s="16">
        <v>2</v>
      </c>
    </row>
    <row r="51" spans="1:7" x14ac:dyDescent="0.25">
      <c r="A51" s="17">
        <v>50</v>
      </c>
      <c r="B51" s="30" t="s">
        <v>96</v>
      </c>
      <c r="C51" s="10" t="s">
        <v>17</v>
      </c>
      <c r="D51" s="38" t="s">
        <v>152</v>
      </c>
      <c r="E51" s="32" t="s">
        <v>163</v>
      </c>
      <c r="F51" s="31" t="s">
        <v>173</v>
      </c>
      <c r="G51" s="11">
        <v>4</v>
      </c>
    </row>
    <row r="52" spans="1:7" x14ac:dyDescent="0.25">
      <c r="A52" s="17">
        <v>51</v>
      </c>
      <c r="B52" s="30" t="s">
        <v>96</v>
      </c>
      <c r="C52" s="10" t="s">
        <v>17</v>
      </c>
      <c r="D52" s="38" t="s">
        <v>152</v>
      </c>
      <c r="E52" s="32" t="s">
        <v>163</v>
      </c>
      <c r="F52" s="31" t="s">
        <v>186</v>
      </c>
      <c r="G52" s="11">
        <v>2</v>
      </c>
    </row>
    <row r="53" spans="1:7" x14ac:dyDescent="0.25">
      <c r="A53" s="17">
        <v>52</v>
      </c>
      <c r="B53" s="30" t="s">
        <v>96</v>
      </c>
      <c r="C53" s="10" t="s">
        <v>17</v>
      </c>
      <c r="D53" s="38" t="s">
        <v>152</v>
      </c>
      <c r="E53" s="32" t="s">
        <v>163</v>
      </c>
      <c r="F53" s="10" t="s">
        <v>176</v>
      </c>
      <c r="G53" s="11">
        <v>1</v>
      </c>
    </row>
    <row r="54" spans="1:7" x14ac:dyDescent="0.25">
      <c r="A54" s="17">
        <v>53</v>
      </c>
      <c r="B54" s="30" t="s">
        <v>96</v>
      </c>
      <c r="C54" s="10" t="s">
        <v>17</v>
      </c>
      <c r="D54" s="38" t="s">
        <v>152</v>
      </c>
      <c r="E54" s="32" t="s">
        <v>163</v>
      </c>
      <c r="F54" s="10" t="s">
        <v>177</v>
      </c>
      <c r="G54" s="11">
        <v>3</v>
      </c>
    </row>
    <row r="55" spans="1:7" x14ac:dyDescent="0.25">
      <c r="A55" s="17">
        <v>54</v>
      </c>
      <c r="B55" s="13" t="s">
        <v>96</v>
      </c>
      <c r="C55" s="13" t="s">
        <v>11</v>
      </c>
      <c r="D55" s="40" t="s">
        <v>18</v>
      </c>
      <c r="E55" s="13" t="s">
        <v>14</v>
      </c>
      <c r="F55" s="13" t="s">
        <v>14</v>
      </c>
      <c r="G55" s="14">
        <v>1</v>
      </c>
    </row>
    <row r="56" spans="1:7" x14ac:dyDescent="0.25">
      <c r="A56" s="17"/>
      <c r="B56" s="30"/>
      <c r="C56" s="10"/>
      <c r="D56" s="38"/>
      <c r="E56" s="32"/>
      <c r="F56" s="32"/>
      <c r="G56" s="33"/>
    </row>
    <row r="57" spans="1:7" x14ac:dyDescent="0.25">
      <c r="A57" s="17"/>
      <c r="B57" s="30"/>
      <c r="C57" s="10"/>
      <c r="D57" s="38"/>
      <c r="E57" s="32"/>
      <c r="F57" s="32"/>
      <c r="G57" s="33"/>
    </row>
    <row r="58" spans="1:7" x14ac:dyDescent="0.25">
      <c r="A58" s="17"/>
      <c r="B58" s="30"/>
      <c r="C58" s="10"/>
      <c r="D58" s="38"/>
      <c r="E58" s="32"/>
      <c r="F58" s="32"/>
      <c r="G58" s="33"/>
    </row>
    <row r="59" spans="1:7" x14ac:dyDescent="0.25">
      <c r="A59" s="17"/>
      <c r="B59" s="30"/>
      <c r="C59" s="10"/>
      <c r="D59" s="38"/>
      <c r="E59" s="32"/>
      <c r="F59" s="32"/>
      <c r="G59" s="33"/>
    </row>
    <row r="60" spans="1:7" x14ac:dyDescent="0.25">
      <c r="A60" s="17"/>
      <c r="B60" s="30"/>
      <c r="C60" s="10"/>
      <c r="D60" s="38"/>
      <c r="E60" s="32"/>
      <c r="F60" s="32"/>
      <c r="G60" s="33"/>
    </row>
    <row r="61" spans="1:7" x14ac:dyDescent="0.25">
      <c r="A61" s="17"/>
      <c r="B61" s="30"/>
      <c r="C61" s="10"/>
      <c r="D61" s="38"/>
      <c r="E61" s="32"/>
      <c r="F61" s="32"/>
      <c r="G61" s="33"/>
    </row>
    <row r="62" spans="1:7" x14ac:dyDescent="0.25">
      <c r="A62" s="17"/>
      <c r="B62" s="30"/>
      <c r="C62" s="10"/>
      <c r="D62" s="38"/>
      <c r="E62" s="32"/>
      <c r="F62" s="32"/>
      <c r="G62" s="33"/>
    </row>
    <row r="63" spans="1:7" x14ac:dyDescent="0.25">
      <c r="A63" s="17"/>
      <c r="B63" s="30"/>
      <c r="C63" s="10"/>
      <c r="D63" s="38"/>
      <c r="E63" s="32"/>
      <c r="F63" s="32"/>
      <c r="G63" s="33"/>
    </row>
    <row r="64" spans="1:7" x14ac:dyDescent="0.25">
      <c r="A64" s="35"/>
      <c r="B64" s="30"/>
      <c r="C64" s="10"/>
      <c r="D64" s="38"/>
      <c r="E64" s="32"/>
      <c r="F64" s="31"/>
      <c r="G64" s="33"/>
    </row>
    <row r="65" spans="1:7" x14ac:dyDescent="0.25">
      <c r="A65" s="35"/>
      <c r="B65" s="30"/>
      <c r="C65" s="10"/>
      <c r="D65" s="38"/>
      <c r="E65" s="32"/>
      <c r="F65" s="31"/>
      <c r="G65" s="33"/>
    </row>
    <row r="66" spans="1:7" x14ac:dyDescent="0.25">
      <c r="A66" s="35"/>
      <c r="B66" s="30"/>
      <c r="C66" s="10"/>
      <c r="D66" s="38"/>
      <c r="E66" s="32"/>
      <c r="F66" s="31"/>
      <c r="G66" s="33"/>
    </row>
    <row r="67" spans="1:7" x14ac:dyDescent="0.25">
      <c r="A67" s="35"/>
      <c r="B67" s="30"/>
      <c r="C67" s="10"/>
      <c r="D67" s="38"/>
      <c r="E67" s="32"/>
      <c r="F67" s="31"/>
      <c r="G67" s="33"/>
    </row>
    <row r="68" spans="1:7" x14ac:dyDescent="0.25">
      <c r="A68" s="35"/>
      <c r="B68" s="30"/>
      <c r="C68" s="10"/>
      <c r="D68" s="38"/>
      <c r="E68" s="32"/>
      <c r="F68" s="31"/>
      <c r="G68" s="33"/>
    </row>
    <row r="69" spans="1:7" x14ac:dyDescent="0.25">
      <c r="A69" s="35"/>
      <c r="B69" s="30"/>
      <c r="C69" s="10"/>
      <c r="D69" s="38"/>
      <c r="E69" s="32"/>
      <c r="F69" s="31"/>
      <c r="G69" s="33"/>
    </row>
    <row r="70" spans="1:7" x14ac:dyDescent="0.25">
      <c r="A70" s="35"/>
      <c r="B70" s="30"/>
      <c r="C70" s="10"/>
      <c r="D70" s="38"/>
      <c r="E70" s="32"/>
      <c r="F70" s="31"/>
      <c r="G70" s="33"/>
    </row>
    <row r="71" spans="1:7" x14ac:dyDescent="0.25">
      <c r="A71" s="35"/>
      <c r="B71" s="30"/>
      <c r="C71" s="10"/>
      <c r="D71" s="38"/>
      <c r="E71" s="32"/>
      <c r="F71" s="31"/>
      <c r="G71" s="33"/>
    </row>
    <row r="72" spans="1:7" x14ac:dyDescent="0.25">
      <c r="A72" s="35"/>
      <c r="B72" s="30"/>
      <c r="C72" s="10"/>
      <c r="D72" s="38"/>
      <c r="E72" s="32"/>
      <c r="F72" s="31"/>
      <c r="G72" s="33"/>
    </row>
    <row r="73" spans="1:7" x14ac:dyDescent="0.25">
      <c r="A73" s="35"/>
      <c r="B73" s="30"/>
      <c r="C73" s="10"/>
      <c r="D73" s="38"/>
      <c r="E73" s="32"/>
      <c r="F73" s="31"/>
      <c r="G73" s="33"/>
    </row>
    <row r="74" spans="1:7" x14ac:dyDescent="0.25">
      <c r="A74" s="35"/>
      <c r="B74" s="30"/>
      <c r="C74" s="10"/>
      <c r="D74" s="38"/>
      <c r="E74" s="32"/>
      <c r="F74" s="31"/>
      <c r="G74" s="33"/>
    </row>
    <row r="75" spans="1:7" x14ac:dyDescent="0.25">
      <c r="A75" s="35"/>
      <c r="B75" s="30"/>
      <c r="C75" s="10"/>
      <c r="D75" s="38"/>
      <c r="E75" s="32"/>
      <c r="F75" s="31"/>
      <c r="G75" s="33"/>
    </row>
    <row r="76" spans="1:7" x14ac:dyDescent="0.25">
      <c r="A76" s="35"/>
      <c r="B76" s="30"/>
      <c r="C76" s="10"/>
      <c r="D76" s="38"/>
      <c r="E76" s="32"/>
      <c r="F76" s="31"/>
      <c r="G76" s="33"/>
    </row>
    <row r="77" spans="1:7" x14ac:dyDescent="0.25">
      <c r="A77" s="35"/>
      <c r="B77" s="30"/>
      <c r="C77" s="10"/>
      <c r="D77" s="38"/>
      <c r="E77" s="32"/>
      <c r="F77" s="31"/>
      <c r="G77" s="33"/>
    </row>
  </sheetData>
  <autoFilter ref="A1:G13" xr:uid="{00000000-0009-0000-0000-000002000000}">
    <sortState xmlns:xlrd2="http://schemas.microsoft.com/office/spreadsheetml/2017/richdata2" ref="A2:K76">
      <sortCondition ref="A1"/>
    </sortState>
  </autoFilter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I26" sqref="I26"/>
    </sheetView>
  </sheetViews>
  <sheetFormatPr defaultRowHeight="15" x14ac:dyDescent="0.25"/>
  <cols>
    <col min="1" max="1" width="16.7109375" customWidth="1"/>
    <col min="2" max="2" width="19.42578125" customWidth="1"/>
    <col min="3" max="3" width="28.5703125" customWidth="1"/>
  </cols>
  <sheetData>
    <row r="1" spans="1:5" ht="15.75" x14ac:dyDescent="0.25">
      <c r="A1" s="42" t="s">
        <v>157</v>
      </c>
      <c r="B1" s="42"/>
      <c r="C1" s="42"/>
      <c r="D1" s="42"/>
      <c r="E1" s="42"/>
    </row>
    <row r="2" spans="1:5" x14ac:dyDescent="0.25">
      <c r="A2" t="s">
        <v>160</v>
      </c>
    </row>
    <row r="4" spans="1:5" ht="15.75" x14ac:dyDescent="0.25">
      <c r="A4" s="29" t="s">
        <v>158</v>
      </c>
    </row>
    <row r="5" spans="1:5" x14ac:dyDescent="0.25">
      <c r="A5" t="s">
        <v>189</v>
      </c>
      <c r="C5" t="s">
        <v>190</v>
      </c>
      <c r="D5" s="9"/>
    </row>
    <row r="6" spans="1:5" x14ac:dyDescent="0.25">
      <c r="A6" t="s">
        <v>192</v>
      </c>
      <c r="C6" t="s">
        <v>191</v>
      </c>
    </row>
    <row r="7" spans="1:5" x14ac:dyDescent="0.25">
      <c r="A7" t="s">
        <v>193</v>
      </c>
      <c r="C7" t="s">
        <v>194</v>
      </c>
    </row>
    <row r="8" spans="1:5" x14ac:dyDescent="0.25">
      <c r="A8" t="s">
        <v>195</v>
      </c>
      <c r="C8" t="s">
        <v>196</v>
      </c>
    </row>
    <row r="9" spans="1:5" x14ac:dyDescent="0.25">
      <c r="A9" t="s">
        <v>197</v>
      </c>
      <c r="C9" t="s">
        <v>198</v>
      </c>
    </row>
    <row r="10" spans="1:5" x14ac:dyDescent="0.25">
      <c r="A10" t="s">
        <v>200</v>
      </c>
      <c r="C10" t="s">
        <v>199</v>
      </c>
    </row>
    <row r="12" spans="1:5" x14ac:dyDescent="0.25">
      <c r="A12" t="s">
        <v>159</v>
      </c>
    </row>
    <row r="13" spans="1:5" x14ac:dyDescent="0.25">
      <c r="A13" t="s">
        <v>187</v>
      </c>
    </row>
    <row r="14" spans="1:5" x14ac:dyDescent="0.25">
      <c r="A14" t="s">
        <v>188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3"/>
  <sheetViews>
    <sheetView workbookViewId="0">
      <selection activeCell="B39" sqref="B39"/>
    </sheetView>
  </sheetViews>
  <sheetFormatPr defaultColWidth="8.85546875" defaultRowHeight="15" x14ac:dyDescent="0.25"/>
  <cols>
    <col min="2" max="2" width="42.42578125" bestFit="1" customWidth="1"/>
    <col min="3" max="3" width="57.42578125" bestFit="1" customWidth="1"/>
    <col min="4" max="4" width="31.85546875" customWidth="1"/>
    <col min="5" max="6" width="81.140625" bestFit="1" customWidth="1"/>
    <col min="7" max="7" width="27.140625" bestFit="1" customWidth="1"/>
  </cols>
  <sheetData>
    <row r="1" spans="1:7" x14ac:dyDescent="0.25">
      <c r="A1">
        <v>1</v>
      </c>
      <c r="B1" t="s">
        <v>143</v>
      </c>
      <c r="C1" t="s">
        <v>0</v>
      </c>
      <c r="D1" t="s">
        <v>144</v>
      </c>
      <c r="E1" t="s">
        <v>145</v>
      </c>
      <c r="F1" t="s">
        <v>146</v>
      </c>
      <c r="G1" t="s">
        <v>147</v>
      </c>
    </row>
    <row r="2" spans="1:7" x14ac:dyDescent="0.25">
      <c r="A2">
        <v>4</v>
      </c>
      <c r="B2" t="s">
        <v>10</v>
      </c>
      <c r="C2" t="s">
        <v>11</v>
      </c>
      <c r="D2" t="s">
        <v>12</v>
      </c>
      <c r="E2" t="s">
        <v>13</v>
      </c>
      <c r="F2" s="1"/>
      <c r="G2" s="1"/>
    </row>
    <row r="3" spans="1:7" x14ac:dyDescent="0.25">
      <c r="A3">
        <v>5</v>
      </c>
      <c r="B3" t="s">
        <v>10</v>
      </c>
      <c r="C3" t="s">
        <v>11</v>
      </c>
      <c r="D3" t="s">
        <v>12</v>
      </c>
      <c r="E3" t="s">
        <v>14</v>
      </c>
      <c r="F3" s="1"/>
      <c r="G3" s="1"/>
    </row>
    <row r="4" spans="1:7" x14ac:dyDescent="0.25">
      <c r="A4">
        <v>6</v>
      </c>
      <c r="B4" t="s">
        <v>10</v>
      </c>
      <c r="C4" t="s">
        <v>11</v>
      </c>
      <c r="D4" t="s">
        <v>12</v>
      </c>
      <c r="E4" t="s">
        <v>15</v>
      </c>
      <c r="F4" s="1"/>
      <c r="G4" s="1"/>
    </row>
    <row r="5" spans="1:7" x14ac:dyDescent="0.25">
      <c r="A5">
        <v>7</v>
      </c>
      <c r="B5" t="s">
        <v>10</v>
      </c>
      <c r="C5" t="s">
        <v>11</v>
      </c>
      <c r="D5" t="s">
        <v>16</v>
      </c>
      <c r="E5" t="s">
        <v>15</v>
      </c>
      <c r="F5" s="1"/>
      <c r="G5" s="1"/>
    </row>
    <row r="6" spans="1:7" x14ac:dyDescent="0.25">
      <c r="A6">
        <v>12</v>
      </c>
      <c r="B6" t="s">
        <v>10</v>
      </c>
      <c r="C6" t="s">
        <v>17</v>
      </c>
      <c r="D6" t="s">
        <v>18</v>
      </c>
      <c r="E6" t="s">
        <v>19</v>
      </c>
      <c r="F6" t="s">
        <v>1</v>
      </c>
      <c r="G6" s="1"/>
    </row>
    <row r="7" spans="1:7" x14ac:dyDescent="0.25">
      <c r="A7">
        <v>13</v>
      </c>
      <c r="B7" t="s">
        <v>10</v>
      </c>
      <c r="C7" t="s">
        <v>17</v>
      </c>
      <c r="D7" t="s">
        <v>18</v>
      </c>
      <c r="E7" t="s">
        <v>19</v>
      </c>
      <c r="F7" t="s">
        <v>2</v>
      </c>
      <c r="G7" s="1"/>
    </row>
    <row r="8" spans="1:7" x14ac:dyDescent="0.25">
      <c r="A8">
        <v>14</v>
      </c>
      <c r="B8" t="s">
        <v>10</v>
      </c>
      <c r="C8" t="s">
        <v>17</v>
      </c>
      <c r="D8" t="s">
        <v>18</v>
      </c>
      <c r="E8" t="s">
        <v>19</v>
      </c>
      <c r="F8" t="s">
        <v>3</v>
      </c>
      <c r="G8" s="1"/>
    </row>
    <row r="9" spans="1:7" x14ac:dyDescent="0.25">
      <c r="A9">
        <v>17</v>
      </c>
      <c r="B9" t="s">
        <v>10</v>
      </c>
      <c r="C9" t="s">
        <v>17</v>
      </c>
      <c r="D9" t="s">
        <v>18</v>
      </c>
      <c r="E9" s="1" t="s">
        <v>20</v>
      </c>
      <c r="F9" t="s">
        <v>21</v>
      </c>
      <c r="G9" s="1"/>
    </row>
    <row r="10" spans="1:7" x14ac:dyDescent="0.25">
      <c r="A10">
        <v>18</v>
      </c>
      <c r="B10" t="s">
        <v>10</v>
      </c>
      <c r="C10" t="s">
        <v>17</v>
      </c>
      <c r="D10" t="s">
        <v>18</v>
      </c>
      <c r="E10" s="1" t="s">
        <v>20</v>
      </c>
      <c r="F10" t="s">
        <v>22</v>
      </c>
      <c r="G10" s="1"/>
    </row>
    <row r="11" spans="1:7" x14ac:dyDescent="0.25">
      <c r="A11">
        <v>19</v>
      </c>
      <c r="B11" t="s">
        <v>10</v>
      </c>
      <c r="C11" t="s">
        <v>17</v>
      </c>
      <c r="D11" t="s">
        <v>18</v>
      </c>
      <c r="E11" s="1" t="s">
        <v>20</v>
      </c>
      <c r="F11" t="s">
        <v>23</v>
      </c>
      <c r="G11" s="1"/>
    </row>
    <row r="12" spans="1:7" x14ac:dyDescent="0.25">
      <c r="A12">
        <v>20</v>
      </c>
      <c r="B12" t="s">
        <v>10</v>
      </c>
      <c r="C12" t="s">
        <v>17</v>
      </c>
      <c r="D12" t="s">
        <v>18</v>
      </c>
      <c r="E12" s="1" t="s">
        <v>20</v>
      </c>
      <c r="F12" t="s">
        <v>24</v>
      </c>
      <c r="G12" s="1"/>
    </row>
    <row r="13" spans="1:7" x14ac:dyDescent="0.25">
      <c r="A13">
        <v>21</v>
      </c>
      <c r="B13" t="s">
        <v>10</v>
      </c>
      <c r="C13" t="s">
        <v>17</v>
      </c>
      <c r="D13" t="s">
        <v>18</v>
      </c>
      <c r="E13" t="s">
        <v>25</v>
      </c>
      <c r="F13" s="1"/>
      <c r="G13" s="1"/>
    </row>
    <row r="14" spans="1:7" x14ac:dyDescent="0.25">
      <c r="A14">
        <v>24</v>
      </c>
      <c r="B14" t="s">
        <v>10</v>
      </c>
      <c r="C14" t="s">
        <v>17</v>
      </c>
      <c r="D14" t="s">
        <v>4</v>
      </c>
      <c r="E14" s="1" t="s">
        <v>26</v>
      </c>
      <c r="F14" t="s">
        <v>27</v>
      </c>
      <c r="G14" s="1"/>
    </row>
    <row r="15" spans="1:7" x14ac:dyDescent="0.25">
      <c r="A15">
        <v>25</v>
      </c>
      <c r="B15" t="s">
        <v>10</v>
      </c>
      <c r="C15" t="s">
        <v>17</v>
      </c>
      <c r="D15" t="s">
        <v>4</v>
      </c>
      <c r="E15" s="1" t="s">
        <v>26</v>
      </c>
      <c r="F15" t="s">
        <v>28</v>
      </c>
      <c r="G15" s="1"/>
    </row>
    <row r="16" spans="1:7" x14ac:dyDescent="0.25">
      <c r="A16">
        <v>26</v>
      </c>
      <c r="B16" t="s">
        <v>10</v>
      </c>
      <c r="C16" t="s">
        <v>17</v>
      </c>
      <c r="D16" t="s">
        <v>4</v>
      </c>
      <c r="E16" s="1" t="s">
        <v>26</v>
      </c>
      <c r="F16" t="s">
        <v>29</v>
      </c>
      <c r="G16" s="1"/>
    </row>
    <row r="17" spans="1:7" x14ac:dyDescent="0.25">
      <c r="A17">
        <v>27</v>
      </c>
      <c r="B17" t="s">
        <v>10</v>
      </c>
      <c r="C17" t="s">
        <v>17</v>
      </c>
      <c r="D17" t="s">
        <v>4</v>
      </c>
      <c r="E17" s="1" t="s">
        <v>26</v>
      </c>
      <c r="F17" t="s">
        <v>30</v>
      </c>
      <c r="G17" s="1"/>
    </row>
    <row r="18" spans="1:7" x14ac:dyDescent="0.25">
      <c r="A18">
        <v>28</v>
      </c>
      <c r="B18" t="s">
        <v>10</v>
      </c>
      <c r="C18" t="s">
        <v>17</v>
      </c>
      <c r="D18" t="s">
        <v>4</v>
      </c>
      <c r="E18" s="1" t="s">
        <v>26</v>
      </c>
      <c r="F18" t="s">
        <v>31</v>
      </c>
      <c r="G18" s="1"/>
    </row>
    <row r="19" spans="1:7" x14ac:dyDescent="0.25">
      <c r="A19">
        <v>30</v>
      </c>
      <c r="B19" t="s">
        <v>10</v>
      </c>
      <c r="C19" t="s">
        <v>17</v>
      </c>
      <c r="D19" t="s">
        <v>32</v>
      </c>
      <c r="E19" t="s">
        <v>33</v>
      </c>
      <c r="F19" s="1"/>
      <c r="G19" s="1"/>
    </row>
    <row r="20" spans="1:7" x14ac:dyDescent="0.25">
      <c r="A20">
        <v>31</v>
      </c>
      <c r="B20" t="s">
        <v>10</v>
      </c>
      <c r="C20" t="s">
        <v>17</v>
      </c>
      <c r="D20" t="s">
        <v>32</v>
      </c>
      <c r="E20" t="s">
        <v>14</v>
      </c>
      <c r="F20" s="1"/>
      <c r="G20" s="1"/>
    </row>
    <row r="21" spans="1:7" x14ac:dyDescent="0.25">
      <c r="A21">
        <v>33</v>
      </c>
      <c r="B21" t="s">
        <v>10</v>
      </c>
      <c r="C21" t="s">
        <v>17</v>
      </c>
      <c r="D21" t="s">
        <v>32</v>
      </c>
      <c r="E21" s="5" t="s">
        <v>34</v>
      </c>
      <c r="F21" t="s">
        <v>5</v>
      </c>
      <c r="G21" s="1"/>
    </row>
    <row r="22" spans="1:7" x14ac:dyDescent="0.25">
      <c r="A22">
        <v>34</v>
      </c>
      <c r="B22" t="s">
        <v>10</v>
      </c>
      <c r="C22" t="s">
        <v>17</v>
      </c>
      <c r="D22" t="s">
        <v>32</v>
      </c>
      <c r="E22" s="5" t="s">
        <v>34</v>
      </c>
      <c r="F22" t="s">
        <v>6</v>
      </c>
      <c r="G22" s="1"/>
    </row>
    <row r="23" spans="1:7" x14ac:dyDescent="0.25">
      <c r="A23">
        <v>36</v>
      </c>
      <c r="B23" t="s">
        <v>10</v>
      </c>
      <c r="C23" t="s">
        <v>17</v>
      </c>
      <c r="D23" t="s">
        <v>35</v>
      </c>
      <c r="E23" t="s">
        <v>36</v>
      </c>
      <c r="F23" s="1"/>
      <c r="G23" s="1"/>
    </row>
    <row r="24" spans="1:7" x14ac:dyDescent="0.25">
      <c r="A24">
        <v>39</v>
      </c>
      <c r="B24" t="s">
        <v>10</v>
      </c>
      <c r="C24" t="s">
        <v>7</v>
      </c>
      <c r="D24" t="s">
        <v>37</v>
      </c>
      <c r="E24" t="s">
        <v>38</v>
      </c>
      <c r="F24" s="1"/>
      <c r="G24" s="1"/>
    </row>
    <row r="25" spans="1:7" x14ac:dyDescent="0.25">
      <c r="A25">
        <v>40</v>
      </c>
      <c r="B25" t="s">
        <v>10</v>
      </c>
      <c r="C25" t="s">
        <v>7</v>
      </c>
      <c r="D25" t="s">
        <v>37</v>
      </c>
      <c r="E25" t="s">
        <v>39</v>
      </c>
      <c r="F25" s="1"/>
      <c r="G25" s="1"/>
    </row>
    <row r="26" spans="1:7" x14ac:dyDescent="0.25">
      <c r="A26">
        <v>41</v>
      </c>
      <c r="B26" t="s">
        <v>10</v>
      </c>
      <c r="C26" t="s">
        <v>7</v>
      </c>
      <c r="D26" t="s">
        <v>37</v>
      </c>
      <c r="E26" t="s">
        <v>40</v>
      </c>
      <c r="F26" s="1"/>
      <c r="G26" s="1"/>
    </row>
    <row r="27" spans="1:7" x14ac:dyDescent="0.25">
      <c r="A27">
        <v>42</v>
      </c>
      <c r="B27" t="s">
        <v>10</v>
      </c>
      <c r="C27" t="s">
        <v>7</v>
      </c>
      <c r="D27" t="s">
        <v>37</v>
      </c>
      <c r="E27" t="s">
        <v>41</v>
      </c>
      <c r="F27" s="1"/>
      <c r="G27" s="1"/>
    </row>
    <row r="28" spans="1:7" x14ac:dyDescent="0.25">
      <c r="A28">
        <v>43</v>
      </c>
      <c r="B28" t="s">
        <v>10</v>
      </c>
      <c r="C28" t="s">
        <v>7</v>
      </c>
      <c r="D28" t="s">
        <v>37</v>
      </c>
      <c r="E28" t="s">
        <v>42</v>
      </c>
      <c r="F28" s="1"/>
      <c r="G28" s="1"/>
    </row>
    <row r="29" spans="1:7" x14ac:dyDescent="0.25">
      <c r="A29">
        <v>44</v>
      </c>
      <c r="B29" t="s">
        <v>10</v>
      </c>
      <c r="C29" t="s">
        <v>7</v>
      </c>
      <c r="D29" t="s">
        <v>37</v>
      </c>
      <c r="E29" t="s">
        <v>43</v>
      </c>
      <c r="F29" s="1"/>
      <c r="G29" s="1"/>
    </row>
    <row r="30" spans="1:7" x14ac:dyDescent="0.25">
      <c r="A30">
        <v>48</v>
      </c>
      <c r="B30" t="s">
        <v>44</v>
      </c>
      <c r="C30" t="s">
        <v>11</v>
      </c>
      <c r="D30" t="s">
        <v>12</v>
      </c>
      <c r="E30" t="s">
        <v>14</v>
      </c>
      <c r="F30" s="1"/>
      <c r="G30" s="1"/>
    </row>
    <row r="31" spans="1:7" x14ac:dyDescent="0.25">
      <c r="A31">
        <v>49</v>
      </c>
      <c r="B31" t="s">
        <v>44</v>
      </c>
      <c r="C31" t="s">
        <v>11</v>
      </c>
      <c r="D31" t="s">
        <v>12</v>
      </c>
      <c r="E31" t="s">
        <v>15</v>
      </c>
      <c r="F31" s="1"/>
      <c r="G31" s="1"/>
    </row>
    <row r="32" spans="1:7" x14ac:dyDescent="0.25">
      <c r="A32">
        <v>53</v>
      </c>
      <c r="B32" t="s">
        <v>44</v>
      </c>
      <c r="C32" t="s">
        <v>17</v>
      </c>
      <c r="D32" t="s">
        <v>18</v>
      </c>
      <c r="E32" t="s">
        <v>45</v>
      </c>
      <c r="F32" s="1"/>
      <c r="G32" s="1"/>
    </row>
    <row r="33" spans="1:7" x14ac:dyDescent="0.25">
      <c r="A33">
        <v>55</v>
      </c>
      <c r="B33" t="s">
        <v>44</v>
      </c>
      <c r="C33" t="s">
        <v>17</v>
      </c>
      <c r="D33" t="s">
        <v>18</v>
      </c>
      <c r="E33" s="1" t="s">
        <v>46</v>
      </c>
      <c r="F33" t="s">
        <v>47</v>
      </c>
      <c r="G33" s="1"/>
    </row>
    <row r="34" spans="1:7" x14ac:dyDescent="0.25">
      <c r="A34">
        <v>56</v>
      </c>
      <c r="B34" t="s">
        <v>44</v>
      </c>
      <c r="C34" t="s">
        <v>17</v>
      </c>
      <c r="D34" t="s">
        <v>18</v>
      </c>
      <c r="E34" s="1" t="s">
        <v>46</v>
      </c>
      <c r="F34" t="s">
        <v>48</v>
      </c>
      <c r="G34" s="1"/>
    </row>
    <row r="35" spans="1:7" x14ac:dyDescent="0.25">
      <c r="A35">
        <v>57</v>
      </c>
      <c r="B35" t="s">
        <v>44</v>
      </c>
      <c r="C35" t="s">
        <v>17</v>
      </c>
      <c r="D35" t="s">
        <v>18</v>
      </c>
      <c r="E35" s="1" t="s">
        <v>46</v>
      </c>
      <c r="F35" t="s">
        <v>49</v>
      </c>
      <c r="G35" s="1"/>
    </row>
    <row r="36" spans="1:7" x14ac:dyDescent="0.25">
      <c r="A36">
        <v>58</v>
      </c>
      <c r="B36" t="s">
        <v>44</v>
      </c>
      <c r="C36" t="s">
        <v>17</v>
      </c>
      <c r="D36" t="s">
        <v>18</v>
      </c>
      <c r="E36" s="1" t="s">
        <v>46</v>
      </c>
      <c r="F36" t="s">
        <v>50</v>
      </c>
      <c r="G36" s="1"/>
    </row>
    <row r="37" spans="1:7" x14ac:dyDescent="0.25">
      <c r="A37">
        <v>59</v>
      </c>
      <c r="B37" t="s">
        <v>44</v>
      </c>
      <c r="C37" t="s">
        <v>17</v>
      </c>
      <c r="D37" t="s">
        <v>18</v>
      </c>
      <c r="E37" s="1" t="s">
        <v>46</v>
      </c>
      <c r="F37" t="s">
        <v>51</v>
      </c>
      <c r="G37" s="1"/>
    </row>
    <row r="38" spans="1:7" x14ac:dyDescent="0.25">
      <c r="A38">
        <v>60</v>
      </c>
      <c r="B38" t="s">
        <v>44</v>
      </c>
      <c r="C38" t="s">
        <v>17</v>
      </c>
      <c r="D38" t="s">
        <v>18</v>
      </c>
      <c r="E38" t="s">
        <v>25</v>
      </c>
      <c r="F38" s="1"/>
      <c r="G38" s="1"/>
    </row>
    <row r="39" spans="1:7" x14ac:dyDescent="0.25">
      <c r="A39">
        <v>63</v>
      </c>
      <c r="B39" t="s">
        <v>44</v>
      </c>
      <c r="C39" t="s">
        <v>17</v>
      </c>
      <c r="D39" t="s">
        <v>32</v>
      </c>
      <c r="E39" t="s">
        <v>33</v>
      </c>
      <c r="F39" s="1"/>
      <c r="G39" s="1"/>
    </row>
    <row r="40" spans="1:7" x14ac:dyDescent="0.25">
      <c r="A40">
        <v>64</v>
      </c>
      <c r="B40" t="s">
        <v>44</v>
      </c>
      <c r="C40" t="s">
        <v>17</v>
      </c>
      <c r="D40" t="s">
        <v>32</v>
      </c>
      <c r="E40" t="s">
        <v>14</v>
      </c>
      <c r="F40" s="1"/>
      <c r="G40" s="1"/>
    </row>
    <row r="41" spans="1:7" x14ac:dyDescent="0.25">
      <c r="A41">
        <v>66</v>
      </c>
      <c r="B41" t="s">
        <v>44</v>
      </c>
      <c r="C41" t="s">
        <v>17</v>
      </c>
      <c r="D41" t="s">
        <v>35</v>
      </c>
      <c r="E41" t="s">
        <v>36</v>
      </c>
      <c r="F41" s="1"/>
      <c r="G41" s="1"/>
    </row>
    <row r="42" spans="1:7" x14ac:dyDescent="0.25">
      <c r="A42">
        <v>69</v>
      </c>
      <c r="B42" t="s">
        <v>44</v>
      </c>
      <c r="C42" t="s">
        <v>7</v>
      </c>
      <c r="D42" t="s">
        <v>37</v>
      </c>
      <c r="E42" t="s">
        <v>52</v>
      </c>
      <c r="F42" s="1"/>
      <c r="G42" s="1"/>
    </row>
    <row r="43" spans="1:7" x14ac:dyDescent="0.25">
      <c r="A43">
        <v>70</v>
      </c>
      <c r="B43" t="s">
        <v>44</v>
      </c>
      <c r="C43" t="s">
        <v>7</v>
      </c>
      <c r="D43" t="s">
        <v>37</v>
      </c>
      <c r="E43" t="s">
        <v>53</v>
      </c>
      <c r="F43" s="1"/>
      <c r="G43" s="1"/>
    </row>
    <row r="44" spans="1:7" x14ac:dyDescent="0.25">
      <c r="A44">
        <v>71</v>
      </c>
      <c r="B44" t="s">
        <v>44</v>
      </c>
      <c r="C44" t="s">
        <v>7</v>
      </c>
      <c r="D44" t="s">
        <v>37</v>
      </c>
      <c r="E44" t="s">
        <v>54</v>
      </c>
      <c r="F44" s="1"/>
      <c r="G44" s="1"/>
    </row>
    <row r="45" spans="1:7" x14ac:dyDescent="0.25">
      <c r="A45">
        <v>72</v>
      </c>
      <c r="B45" t="s">
        <v>44</v>
      </c>
      <c r="C45" t="s">
        <v>7</v>
      </c>
      <c r="D45" t="s">
        <v>37</v>
      </c>
      <c r="E45" t="s">
        <v>55</v>
      </c>
      <c r="F45" s="1"/>
      <c r="G45" s="1"/>
    </row>
    <row r="46" spans="1:7" x14ac:dyDescent="0.25">
      <c r="A46">
        <v>76</v>
      </c>
      <c r="B46" t="s">
        <v>56</v>
      </c>
      <c r="C46" t="s">
        <v>11</v>
      </c>
      <c r="D46" t="s">
        <v>12</v>
      </c>
      <c r="E46" t="s">
        <v>14</v>
      </c>
      <c r="F46" s="1"/>
      <c r="G46" s="1"/>
    </row>
    <row r="47" spans="1:7" x14ac:dyDescent="0.25">
      <c r="A47">
        <v>77</v>
      </c>
      <c r="B47" t="s">
        <v>56</v>
      </c>
      <c r="C47" t="s">
        <v>11</v>
      </c>
      <c r="D47" t="s">
        <v>12</v>
      </c>
      <c r="E47" t="s">
        <v>15</v>
      </c>
      <c r="F47" s="1"/>
      <c r="G47" s="1"/>
    </row>
    <row r="48" spans="1:7" x14ac:dyDescent="0.25">
      <c r="A48">
        <v>81</v>
      </c>
      <c r="B48" t="s">
        <v>56</v>
      </c>
      <c r="C48" t="s">
        <v>17</v>
      </c>
      <c r="D48" t="s">
        <v>18</v>
      </c>
      <c r="E48" t="s">
        <v>57</v>
      </c>
      <c r="F48" s="1"/>
      <c r="G48" s="1"/>
    </row>
    <row r="49" spans="1:7" x14ac:dyDescent="0.25">
      <c r="A49">
        <v>83</v>
      </c>
      <c r="B49" t="s">
        <v>56</v>
      </c>
      <c r="C49" t="s">
        <v>17</v>
      </c>
      <c r="D49" t="s">
        <v>18</v>
      </c>
      <c r="E49" s="1" t="s">
        <v>46</v>
      </c>
      <c r="F49" t="s">
        <v>58</v>
      </c>
      <c r="G49" s="1"/>
    </row>
    <row r="50" spans="1:7" x14ac:dyDescent="0.25">
      <c r="A50">
        <v>84</v>
      </c>
      <c r="B50" t="s">
        <v>56</v>
      </c>
      <c r="C50" t="s">
        <v>17</v>
      </c>
      <c r="D50" t="s">
        <v>18</v>
      </c>
      <c r="E50" s="1" t="s">
        <v>46</v>
      </c>
      <c r="F50" t="s">
        <v>59</v>
      </c>
      <c r="G50" s="1"/>
    </row>
    <row r="51" spans="1:7" x14ac:dyDescent="0.25">
      <c r="A51">
        <v>85</v>
      </c>
      <c r="B51" t="s">
        <v>56</v>
      </c>
      <c r="C51" t="s">
        <v>17</v>
      </c>
      <c r="D51" t="s">
        <v>18</v>
      </c>
      <c r="E51" s="1" t="s">
        <v>46</v>
      </c>
      <c r="F51" t="s">
        <v>60</v>
      </c>
      <c r="G51" s="1"/>
    </row>
    <row r="52" spans="1:7" x14ac:dyDescent="0.25">
      <c r="A52">
        <v>86</v>
      </c>
      <c r="B52" t="s">
        <v>56</v>
      </c>
      <c r="C52" t="s">
        <v>17</v>
      </c>
      <c r="D52" t="s">
        <v>18</v>
      </c>
      <c r="E52" t="s">
        <v>61</v>
      </c>
      <c r="F52" s="1"/>
      <c r="G52" s="1"/>
    </row>
    <row r="53" spans="1:7" x14ac:dyDescent="0.25">
      <c r="A53">
        <v>87</v>
      </c>
      <c r="B53" t="s">
        <v>56</v>
      </c>
      <c r="C53" t="s">
        <v>17</v>
      </c>
      <c r="D53" t="s">
        <v>18</v>
      </c>
      <c r="E53" t="s">
        <v>25</v>
      </c>
      <c r="F53" s="1"/>
      <c r="G53" s="1"/>
    </row>
    <row r="54" spans="1:7" x14ac:dyDescent="0.25">
      <c r="A54">
        <v>90</v>
      </c>
      <c r="B54" t="s">
        <v>56</v>
      </c>
      <c r="C54" t="s">
        <v>17</v>
      </c>
      <c r="D54" t="s">
        <v>32</v>
      </c>
      <c r="E54" t="s">
        <v>33</v>
      </c>
      <c r="F54" s="1"/>
      <c r="G54" s="1"/>
    </row>
    <row r="55" spans="1:7" x14ac:dyDescent="0.25">
      <c r="A55">
        <v>91</v>
      </c>
      <c r="B55" t="s">
        <v>56</v>
      </c>
      <c r="C55" t="s">
        <v>17</v>
      </c>
      <c r="D55" t="s">
        <v>32</v>
      </c>
      <c r="E55" t="s">
        <v>14</v>
      </c>
      <c r="F55" s="1"/>
      <c r="G55" s="1"/>
    </row>
    <row r="56" spans="1:7" x14ac:dyDescent="0.25">
      <c r="A56">
        <v>93</v>
      </c>
      <c r="B56" t="s">
        <v>56</v>
      </c>
      <c r="C56" t="s">
        <v>17</v>
      </c>
      <c r="D56" t="s">
        <v>35</v>
      </c>
      <c r="E56" t="s">
        <v>36</v>
      </c>
      <c r="F56" s="1"/>
      <c r="G56" s="1"/>
    </row>
    <row r="57" spans="1:7" x14ac:dyDescent="0.25">
      <c r="A57">
        <v>95</v>
      </c>
      <c r="B57" t="s">
        <v>56</v>
      </c>
      <c r="C57" t="s">
        <v>17</v>
      </c>
      <c r="D57" t="s">
        <v>8</v>
      </c>
      <c r="E57" t="s">
        <v>62</v>
      </c>
      <c r="F57" s="1"/>
      <c r="G57" s="1"/>
    </row>
    <row r="58" spans="1:7" x14ac:dyDescent="0.25">
      <c r="A58">
        <v>98</v>
      </c>
      <c r="B58" t="s">
        <v>56</v>
      </c>
      <c r="C58" t="s">
        <v>7</v>
      </c>
      <c r="D58" t="s">
        <v>37</v>
      </c>
      <c r="E58" t="s">
        <v>63</v>
      </c>
      <c r="F58" s="1"/>
      <c r="G58" s="1"/>
    </row>
    <row r="59" spans="1:7" x14ac:dyDescent="0.25">
      <c r="A59">
        <v>99</v>
      </c>
      <c r="B59" t="s">
        <v>56</v>
      </c>
      <c r="C59" t="s">
        <v>7</v>
      </c>
      <c r="D59" t="s">
        <v>37</v>
      </c>
      <c r="E59" t="s">
        <v>64</v>
      </c>
      <c r="F59" s="1"/>
      <c r="G59" s="1"/>
    </row>
    <row r="60" spans="1:7" x14ac:dyDescent="0.25">
      <c r="A60">
        <v>100</v>
      </c>
      <c r="B60" t="s">
        <v>56</v>
      </c>
      <c r="C60" t="s">
        <v>7</v>
      </c>
      <c r="D60" t="s">
        <v>37</v>
      </c>
      <c r="E60" t="s">
        <v>65</v>
      </c>
      <c r="F60" s="1"/>
      <c r="G60" s="1"/>
    </row>
    <row r="61" spans="1:7" x14ac:dyDescent="0.25">
      <c r="A61">
        <v>101</v>
      </c>
      <c r="B61" t="s">
        <v>56</v>
      </c>
      <c r="C61" t="s">
        <v>7</v>
      </c>
      <c r="D61" t="s">
        <v>37</v>
      </c>
      <c r="E61" t="s">
        <v>66</v>
      </c>
      <c r="F61" s="1"/>
      <c r="G61" s="1"/>
    </row>
    <row r="62" spans="1:7" x14ac:dyDescent="0.25">
      <c r="A62">
        <v>102</v>
      </c>
      <c r="B62" t="s">
        <v>56</v>
      </c>
      <c r="C62" t="s">
        <v>7</v>
      </c>
      <c r="D62" t="s">
        <v>37</v>
      </c>
      <c r="E62" t="s">
        <v>67</v>
      </c>
      <c r="F62" s="1"/>
      <c r="G62" s="1"/>
    </row>
    <row r="63" spans="1:7" x14ac:dyDescent="0.25">
      <c r="A63">
        <v>106</v>
      </c>
      <c r="B63" t="s">
        <v>68</v>
      </c>
      <c r="C63" t="s">
        <v>11</v>
      </c>
      <c r="D63" t="s">
        <v>12</v>
      </c>
      <c r="E63" t="s">
        <v>14</v>
      </c>
      <c r="F63" s="1"/>
      <c r="G63" s="1"/>
    </row>
    <row r="64" spans="1:7" x14ac:dyDescent="0.25">
      <c r="A64">
        <v>107</v>
      </c>
      <c r="B64" t="s">
        <v>68</v>
      </c>
      <c r="C64" t="s">
        <v>11</v>
      </c>
      <c r="D64" t="s">
        <v>12</v>
      </c>
      <c r="E64" t="s">
        <v>15</v>
      </c>
      <c r="F64" s="1"/>
      <c r="G64" s="1"/>
    </row>
    <row r="65" spans="1:7" x14ac:dyDescent="0.25">
      <c r="A65">
        <v>111</v>
      </c>
      <c r="B65" t="s">
        <v>68</v>
      </c>
      <c r="C65" t="s">
        <v>17</v>
      </c>
      <c r="D65" t="s">
        <v>18</v>
      </c>
      <c r="E65" t="s">
        <v>69</v>
      </c>
      <c r="F65" s="1"/>
      <c r="G65" s="1"/>
    </row>
    <row r="66" spans="1:7" x14ac:dyDescent="0.25">
      <c r="A66">
        <v>112</v>
      </c>
      <c r="B66" t="s">
        <v>68</v>
      </c>
      <c r="C66" t="s">
        <v>17</v>
      </c>
      <c r="D66" t="s">
        <v>18</v>
      </c>
      <c r="E66" t="s">
        <v>46</v>
      </c>
      <c r="F66" s="1"/>
      <c r="G66" s="1"/>
    </row>
    <row r="67" spans="1:7" x14ac:dyDescent="0.25">
      <c r="A67">
        <v>115</v>
      </c>
      <c r="B67" t="s">
        <v>68</v>
      </c>
      <c r="C67" t="s">
        <v>17</v>
      </c>
      <c r="D67" t="s">
        <v>18</v>
      </c>
      <c r="E67" s="1" t="s">
        <v>70</v>
      </c>
      <c r="F67" t="s">
        <v>71</v>
      </c>
      <c r="G67" t="s">
        <v>72</v>
      </c>
    </row>
    <row r="68" spans="1:7" x14ac:dyDescent="0.25">
      <c r="A68">
        <v>116</v>
      </c>
      <c r="B68" t="s">
        <v>68</v>
      </c>
      <c r="C68" t="s">
        <v>17</v>
      </c>
      <c r="D68" t="s">
        <v>18</v>
      </c>
      <c r="E68" s="1" t="s">
        <v>70</v>
      </c>
      <c r="F68" t="s">
        <v>71</v>
      </c>
      <c r="G68" t="s">
        <v>73</v>
      </c>
    </row>
    <row r="69" spans="1:7" x14ac:dyDescent="0.25">
      <c r="A69">
        <v>117</v>
      </c>
      <c r="B69" t="s">
        <v>68</v>
      </c>
      <c r="C69" t="s">
        <v>17</v>
      </c>
      <c r="D69" t="s">
        <v>18</v>
      </c>
      <c r="E69" s="1" t="s">
        <v>70</v>
      </c>
      <c r="F69" t="s">
        <v>74</v>
      </c>
      <c r="G69" s="1"/>
    </row>
    <row r="70" spans="1:7" x14ac:dyDescent="0.25">
      <c r="A70">
        <v>118</v>
      </c>
      <c r="B70" t="s">
        <v>68</v>
      </c>
      <c r="C70" t="s">
        <v>17</v>
      </c>
      <c r="D70" t="s">
        <v>18</v>
      </c>
      <c r="E70" s="1" t="s">
        <v>70</v>
      </c>
      <c r="F70" t="s">
        <v>75</v>
      </c>
      <c r="G70" s="1"/>
    </row>
    <row r="71" spans="1:7" x14ac:dyDescent="0.25">
      <c r="A71">
        <v>119</v>
      </c>
      <c r="B71" t="s">
        <v>68</v>
      </c>
      <c r="C71" t="s">
        <v>17</v>
      </c>
      <c r="D71" t="s">
        <v>18</v>
      </c>
      <c r="E71" s="1" t="s">
        <v>70</v>
      </c>
      <c r="F71" t="s">
        <v>76</v>
      </c>
      <c r="G71" s="1"/>
    </row>
    <row r="72" spans="1:7" x14ac:dyDescent="0.25">
      <c r="A72">
        <v>120</v>
      </c>
      <c r="B72" t="s">
        <v>68</v>
      </c>
      <c r="C72" t="s">
        <v>17</v>
      </c>
      <c r="D72" t="s">
        <v>18</v>
      </c>
      <c r="E72" s="1" t="s">
        <v>70</v>
      </c>
      <c r="F72" t="s">
        <v>77</v>
      </c>
      <c r="G72" s="1"/>
    </row>
    <row r="73" spans="1:7" x14ac:dyDescent="0.25">
      <c r="A73">
        <v>121</v>
      </c>
      <c r="B73" t="s">
        <v>68</v>
      </c>
      <c r="C73" t="s">
        <v>17</v>
      </c>
      <c r="D73" t="s">
        <v>18</v>
      </c>
      <c r="E73" s="1" t="s">
        <v>70</v>
      </c>
      <c r="F73" t="s">
        <v>78</v>
      </c>
      <c r="G73" s="1"/>
    </row>
    <row r="74" spans="1:7" x14ac:dyDescent="0.25">
      <c r="A74">
        <v>124</v>
      </c>
      <c r="B74" t="s">
        <v>68</v>
      </c>
      <c r="C74" t="s">
        <v>17</v>
      </c>
      <c r="D74" t="s">
        <v>79</v>
      </c>
      <c r="E74" s="1" t="s">
        <v>9</v>
      </c>
      <c r="F74" t="s">
        <v>80</v>
      </c>
      <c r="G74" s="1"/>
    </row>
    <row r="75" spans="1:7" x14ac:dyDescent="0.25">
      <c r="A75">
        <v>125</v>
      </c>
      <c r="B75" t="s">
        <v>68</v>
      </c>
      <c r="C75" t="s">
        <v>17</v>
      </c>
      <c r="D75" t="s">
        <v>79</v>
      </c>
      <c r="E75" s="1" t="s">
        <v>9</v>
      </c>
      <c r="F75" t="s">
        <v>80</v>
      </c>
      <c r="G75" t="s">
        <v>72</v>
      </c>
    </row>
    <row r="76" spans="1:7" x14ac:dyDescent="0.25">
      <c r="A76">
        <v>126</v>
      </c>
      <c r="B76" t="s">
        <v>68</v>
      </c>
      <c r="C76" t="s">
        <v>17</v>
      </c>
      <c r="D76" t="s">
        <v>79</v>
      </c>
      <c r="E76" s="1" t="s">
        <v>9</v>
      </c>
      <c r="F76" t="s">
        <v>80</v>
      </c>
      <c r="G76" t="s">
        <v>73</v>
      </c>
    </row>
    <row r="77" spans="1:7" x14ac:dyDescent="0.25">
      <c r="A77">
        <v>127</v>
      </c>
      <c r="B77" t="s">
        <v>68</v>
      </c>
      <c r="C77" t="s">
        <v>17</v>
      </c>
      <c r="D77" t="s">
        <v>79</v>
      </c>
      <c r="E77" s="1" t="s">
        <v>9</v>
      </c>
      <c r="F77" t="s">
        <v>81</v>
      </c>
      <c r="G77" s="1"/>
    </row>
    <row r="78" spans="1:7" x14ac:dyDescent="0.25">
      <c r="A78">
        <v>128</v>
      </c>
      <c r="B78" t="s">
        <v>68</v>
      </c>
      <c r="C78" t="s">
        <v>17</v>
      </c>
      <c r="D78" t="s">
        <v>79</v>
      </c>
      <c r="E78" s="1" t="s">
        <v>9</v>
      </c>
      <c r="F78" t="s">
        <v>81</v>
      </c>
      <c r="G78" t="s">
        <v>82</v>
      </c>
    </row>
    <row r="79" spans="1:7" x14ac:dyDescent="0.25">
      <c r="A79">
        <v>129</v>
      </c>
      <c r="B79" t="s">
        <v>68</v>
      </c>
      <c r="C79" t="s">
        <v>17</v>
      </c>
      <c r="D79" t="s">
        <v>79</v>
      </c>
      <c r="E79" s="1" t="s">
        <v>9</v>
      </c>
      <c r="F79" t="s">
        <v>81</v>
      </c>
      <c r="G79" t="s">
        <v>83</v>
      </c>
    </row>
    <row r="80" spans="1:7" x14ac:dyDescent="0.25">
      <c r="A80">
        <v>130</v>
      </c>
      <c r="B80" t="s">
        <v>68</v>
      </c>
      <c r="C80" t="s">
        <v>17</v>
      </c>
      <c r="D80" t="s">
        <v>79</v>
      </c>
      <c r="E80" s="1" t="s">
        <v>9</v>
      </c>
      <c r="F80" t="s">
        <v>81</v>
      </c>
      <c r="G80" t="s">
        <v>84</v>
      </c>
    </row>
    <row r="81" spans="1:7" x14ac:dyDescent="0.25">
      <c r="A81">
        <v>132</v>
      </c>
      <c r="B81" t="s">
        <v>68</v>
      </c>
      <c r="C81" t="s">
        <v>17</v>
      </c>
      <c r="D81" t="s">
        <v>32</v>
      </c>
      <c r="E81" t="s">
        <v>33</v>
      </c>
      <c r="F81" s="1"/>
      <c r="G81" s="1"/>
    </row>
    <row r="82" spans="1:7" x14ac:dyDescent="0.25">
      <c r="A82">
        <v>133</v>
      </c>
      <c r="B82" t="s">
        <v>68</v>
      </c>
      <c r="C82" t="s">
        <v>17</v>
      </c>
      <c r="D82" t="s">
        <v>32</v>
      </c>
      <c r="E82" t="s">
        <v>14</v>
      </c>
      <c r="F82" s="1"/>
      <c r="G82" s="1"/>
    </row>
    <row r="83" spans="1:7" x14ac:dyDescent="0.25">
      <c r="A83">
        <v>135</v>
      </c>
      <c r="B83" t="s">
        <v>68</v>
      </c>
      <c r="C83" t="s">
        <v>17</v>
      </c>
      <c r="D83" t="s">
        <v>32</v>
      </c>
      <c r="E83" s="1" t="s">
        <v>85</v>
      </c>
      <c r="F83" t="s">
        <v>86</v>
      </c>
      <c r="G83" s="1"/>
    </row>
    <row r="84" spans="1:7" x14ac:dyDescent="0.25">
      <c r="A84">
        <v>138</v>
      </c>
      <c r="B84" t="s">
        <v>68</v>
      </c>
      <c r="C84" t="s">
        <v>17</v>
      </c>
      <c r="D84" t="s">
        <v>87</v>
      </c>
      <c r="E84" s="1" t="s">
        <v>88</v>
      </c>
      <c r="F84" t="s">
        <v>89</v>
      </c>
      <c r="G84" s="1"/>
    </row>
    <row r="85" spans="1:7" x14ac:dyDescent="0.25">
      <c r="A85">
        <v>139</v>
      </c>
      <c r="B85" t="s">
        <v>68</v>
      </c>
      <c r="C85" t="s">
        <v>17</v>
      </c>
      <c r="D85" t="s">
        <v>87</v>
      </c>
      <c r="E85" s="1" t="s">
        <v>88</v>
      </c>
      <c r="F85" t="s">
        <v>90</v>
      </c>
      <c r="G85" s="1"/>
    </row>
    <row r="86" spans="1:7" x14ac:dyDescent="0.25">
      <c r="A86">
        <v>141</v>
      </c>
      <c r="B86" t="s">
        <v>68</v>
      </c>
      <c r="C86" t="s">
        <v>17</v>
      </c>
      <c r="D86" t="s">
        <v>35</v>
      </c>
      <c r="E86" t="s">
        <v>36</v>
      </c>
      <c r="F86" s="1"/>
      <c r="G86" s="1"/>
    </row>
    <row r="87" spans="1:7" x14ac:dyDescent="0.25">
      <c r="A87">
        <v>143</v>
      </c>
      <c r="B87" t="s">
        <v>68</v>
      </c>
      <c r="C87" t="s">
        <v>17</v>
      </c>
      <c r="D87" t="s">
        <v>8</v>
      </c>
      <c r="E87" t="s">
        <v>62</v>
      </c>
      <c r="F87" s="1"/>
      <c r="G87" s="1"/>
    </row>
    <row r="88" spans="1:7" x14ac:dyDescent="0.25">
      <c r="A88">
        <v>146</v>
      </c>
      <c r="B88" t="s">
        <v>68</v>
      </c>
      <c r="C88" t="s">
        <v>7</v>
      </c>
      <c r="D88" t="s">
        <v>37</v>
      </c>
      <c r="E88" t="s">
        <v>67</v>
      </c>
      <c r="F88" s="1"/>
      <c r="G88" s="1"/>
    </row>
    <row r="89" spans="1:7" x14ac:dyDescent="0.25">
      <c r="A89">
        <v>150</v>
      </c>
      <c r="B89" t="s">
        <v>91</v>
      </c>
      <c r="C89" t="s">
        <v>11</v>
      </c>
      <c r="D89" t="s">
        <v>12</v>
      </c>
      <c r="E89" t="s">
        <v>14</v>
      </c>
      <c r="F89" s="1"/>
      <c r="G89" s="1"/>
    </row>
    <row r="90" spans="1:7" x14ac:dyDescent="0.25">
      <c r="A90">
        <v>151</v>
      </c>
      <c r="B90" t="s">
        <v>91</v>
      </c>
      <c r="C90" t="s">
        <v>11</v>
      </c>
      <c r="D90" t="s">
        <v>12</v>
      </c>
      <c r="E90" t="s">
        <v>15</v>
      </c>
      <c r="F90" s="1"/>
      <c r="G90" s="1"/>
    </row>
    <row r="91" spans="1:7" x14ac:dyDescent="0.25">
      <c r="A91">
        <v>155</v>
      </c>
      <c r="B91" t="s">
        <v>91</v>
      </c>
      <c r="C91" t="s">
        <v>17</v>
      </c>
      <c r="D91" t="s">
        <v>18</v>
      </c>
      <c r="E91" t="s">
        <v>69</v>
      </c>
      <c r="F91" s="1"/>
      <c r="G91" s="1"/>
    </row>
    <row r="92" spans="1:7" x14ac:dyDescent="0.25">
      <c r="A92">
        <v>157</v>
      </c>
      <c r="B92" t="s">
        <v>91</v>
      </c>
      <c r="C92" t="s">
        <v>17</v>
      </c>
      <c r="D92" t="s">
        <v>18</v>
      </c>
      <c r="E92" s="1" t="s">
        <v>46</v>
      </c>
      <c r="F92" t="s">
        <v>92</v>
      </c>
      <c r="G92" s="1"/>
    </row>
    <row r="93" spans="1:7" x14ac:dyDescent="0.25">
      <c r="A93">
        <v>158</v>
      </c>
      <c r="B93" t="s">
        <v>91</v>
      </c>
      <c r="C93" t="s">
        <v>17</v>
      </c>
      <c r="D93" t="s">
        <v>18</v>
      </c>
      <c r="E93" s="1" t="s">
        <v>46</v>
      </c>
      <c r="F93" t="s">
        <v>93</v>
      </c>
      <c r="G93" s="1"/>
    </row>
    <row r="94" spans="1:7" x14ac:dyDescent="0.25">
      <c r="A94">
        <v>159</v>
      </c>
      <c r="B94" t="s">
        <v>91</v>
      </c>
      <c r="C94" t="s">
        <v>17</v>
      </c>
      <c r="D94" t="s">
        <v>18</v>
      </c>
      <c r="E94" s="1" t="s">
        <v>46</v>
      </c>
      <c r="F94" t="s">
        <v>94</v>
      </c>
      <c r="G94" s="1"/>
    </row>
    <row r="95" spans="1:7" x14ac:dyDescent="0.25">
      <c r="A95">
        <v>162</v>
      </c>
      <c r="B95" t="s">
        <v>91</v>
      </c>
      <c r="C95" t="s">
        <v>17</v>
      </c>
      <c r="D95" t="s">
        <v>18</v>
      </c>
      <c r="E95" s="1" t="s">
        <v>70</v>
      </c>
      <c r="F95" t="s">
        <v>71</v>
      </c>
      <c r="G95" t="s">
        <v>72</v>
      </c>
    </row>
    <row r="96" spans="1:7" x14ac:dyDescent="0.25">
      <c r="A96">
        <v>163</v>
      </c>
      <c r="B96" t="s">
        <v>91</v>
      </c>
      <c r="C96" t="s">
        <v>17</v>
      </c>
      <c r="D96" t="s">
        <v>18</v>
      </c>
      <c r="E96" s="1" t="s">
        <v>70</v>
      </c>
      <c r="F96" t="s">
        <v>71</v>
      </c>
      <c r="G96" t="s">
        <v>73</v>
      </c>
    </row>
    <row r="97" spans="1:7" x14ac:dyDescent="0.25">
      <c r="A97">
        <v>164</v>
      </c>
      <c r="B97" t="s">
        <v>91</v>
      </c>
      <c r="C97" t="s">
        <v>17</v>
      </c>
      <c r="D97" t="s">
        <v>18</v>
      </c>
      <c r="E97" s="1" t="s">
        <v>70</v>
      </c>
      <c r="F97" t="s">
        <v>74</v>
      </c>
      <c r="G97" s="1"/>
    </row>
    <row r="98" spans="1:7" x14ac:dyDescent="0.25">
      <c r="A98">
        <v>165</v>
      </c>
      <c r="B98" t="s">
        <v>91</v>
      </c>
      <c r="C98" t="s">
        <v>17</v>
      </c>
      <c r="D98" t="s">
        <v>18</v>
      </c>
      <c r="E98" s="1" t="s">
        <v>70</v>
      </c>
      <c r="F98" t="s">
        <v>75</v>
      </c>
      <c r="G98" s="1"/>
    </row>
    <row r="99" spans="1:7" x14ac:dyDescent="0.25">
      <c r="A99">
        <v>166</v>
      </c>
      <c r="B99" t="s">
        <v>91</v>
      </c>
      <c r="C99" t="s">
        <v>17</v>
      </c>
      <c r="D99" t="s">
        <v>18</v>
      </c>
      <c r="E99" s="1" t="s">
        <v>70</v>
      </c>
      <c r="F99" t="s">
        <v>76</v>
      </c>
      <c r="G99" s="1"/>
    </row>
    <row r="100" spans="1:7" x14ac:dyDescent="0.25">
      <c r="A100">
        <v>167</v>
      </c>
      <c r="B100" t="s">
        <v>91</v>
      </c>
      <c r="C100" t="s">
        <v>17</v>
      </c>
      <c r="D100" t="s">
        <v>18</v>
      </c>
      <c r="E100" s="1" t="s">
        <v>70</v>
      </c>
      <c r="F100" t="s">
        <v>77</v>
      </c>
      <c r="G100" s="1"/>
    </row>
    <row r="101" spans="1:7" x14ac:dyDescent="0.25">
      <c r="A101">
        <v>168</v>
      </c>
      <c r="B101" t="s">
        <v>91</v>
      </c>
      <c r="C101" t="s">
        <v>17</v>
      </c>
      <c r="D101" t="s">
        <v>18</v>
      </c>
      <c r="E101" s="1" t="s">
        <v>70</v>
      </c>
      <c r="F101" t="s">
        <v>78</v>
      </c>
      <c r="G101" s="1"/>
    </row>
    <row r="102" spans="1:7" x14ac:dyDescent="0.25">
      <c r="A102">
        <v>172</v>
      </c>
      <c r="B102" t="s">
        <v>91</v>
      </c>
      <c r="C102" t="s">
        <v>17</v>
      </c>
      <c r="D102" t="s">
        <v>79</v>
      </c>
      <c r="E102" s="1" t="s">
        <v>9</v>
      </c>
      <c r="F102" t="s">
        <v>80</v>
      </c>
      <c r="G102" t="s">
        <v>72</v>
      </c>
    </row>
    <row r="103" spans="1:7" x14ac:dyDescent="0.25">
      <c r="A103">
        <v>173</v>
      </c>
      <c r="B103" t="s">
        <v>91</v>
      </c>
      <c r="C103" t="s">
        <v>17</v>
      </c>
      <c r="D103" t="s">
        <v>79</v>
      </c>
      <c r="E103" s="1" t="s">
        <v>9</v>
      </c>
      <c r="F103" t="s">
        <v>80</v>
      </c>
      <c r="G103" t="s">
        <v>73</v>
      </c>
    </row>
    <row r="104" spans="1:7" x14ac:dyDescent="0.25">
      <c r="A104">
        <v>175</v>
      </c>
      <c r="B104" t="s">
        <v>91</v>
      </c>
      <c r="C104" t="s">
        <v>17</v>
      </c>
      <c r="D104" t="s">
        <v>79</v>
      </c>
      <c r="E104" s="1" t="s">
        <v>9</v>
      </c>
      <c r="F104" t="s">
        <v>81</v>
      </c>
      <c r="G104" t="s">
        <v>82</v>
      </c>
    </row>
    <row r="105" spans="1:7" x14ac:dyDescent="0.25">
      <c r="A105">
        <v>176</v>
      </c>
      <c r="B105" t="s">
        <v>91</v>
      </c>
      <c r="C105" t="s">
        <v>17</v>
      </c>
      <c r="D105" t="s">
        <v>79</v>
      </c>
      <c r="E105" s="1" t="s">
        <v>9</v>
      </c>
      <c r="F105" t="s">
        <v>81</v>
      </c>
      <c r="G105" t="s">
        <v>83</v>
      </c>
    </row>
    <row r="106" spans="1:7" x14ac:dyDescent="0.25">
      <c r="A106">
        <v>177</v>
      </c>
      <c r="B106" t="s">
        <v>91</v>
      </c>
      <c r="C106" t="s">
        <v>17</v>
      </c>
      <c r="D106" t="s">
        <v>79</v>
      </c>
      <c r="E106" s="1" t="s">
        <v>9</v>
      </c>
      <c r="F106" t="s">
        <v>81</v>
      </c>
      <c r="G106" t="s">
        <v>84</v>
      </c>
    </row>
    <row r="107" spans="1:7" x14ac:dyDescent="0.25">
      <c r="A107">
        <v>179</v>
      </c>
      <c r="B107" t="s">
        <v>91</v>
      </c>
      <c r="C107" t="s">
        <v>17</v>
      </c>
      <c r="D107" t="s">
        <v>32</v>
      </c>
      <c r="E107" t="s">
        <v>33</v>
      </c>
      <c r="F107" s="1"/>
      <c r="G107" s="1"/>
    </row>
    <row r="108" spans="1:7" x14ac:dyDescent="0.25">
      <c r="A108">
        <v>180</v>
      </c>
      <c r="B108" t="s">
        <v>91</v>
      </c>
      <c r="C108" t="s">
        <v>17</v>
      </c>
      <c r="D108" t="s">
        <v>32</v>
      </c>
      <c r="E108" t="s">
        <v>14</v>
      </c>
      <c r="F108" s="1"/>
      <c r="G108" s="1"/>
    </row>
    <row r="109" spans="1:7" x14ac:dyDescent="0.25">
      <c r="A109">
        <v>182</v>
      </c>
      <c r="B109" t="s">
        <v>91</v>
      </c>
      <c r="C109" t="s">
        <v>17</v>
      </c>
      <c r="D109" t="s">
        <v>35</v>
      </c>
      <c r="E109" t="s">
        <v>36</v>
      </c>
      <c r="F109" s="1"/>
      <c r="G109" s="1"/>
    </row>
    <row r="110" spans="1:7" x14ac:dyDescent="0.25">
      <c r="A110">
        <v>184</v>
      </c>
      <c r="B110" t="s">
        <v>91</v>
      </c>
      <c r="C110" t="s">
        <v>17</v>
      </c>
      <c r="D110" t="s">
        <v>8</v>
      </c>
      <c r="E110" t="s">
        <v>62</v>
      </c>
      <c r="F110" s="1"/>
      <c r="G110" s="1"/>
    </row>
    <row r="111" spans="1:7" x14ac:dyDescent="0.25">
      <c r="A111">
        <v>187</v>
      </c>
      <c r="B111" t="s">
        <v>91</v>
      </c>
      <c r="C111" t="s">
        <v>7</v>
      </c>
      <c r="D111" t="s">
        <v>37</v>
      </c>
      <c r="E111" t="s">
        <v>67</v>
      </c>
      <c r="F111" s="1"/>
      <c r="G111" s="1"/>
    </row>
    <row r="112" spans="1:7" x14ac:dyDescent="0.25">
      <c r="A112">
        <v>188</v>
      </c>
      <c r="B112" t="s">
        <v>91</v>
      </c>
      <c r="C112" t="s">
        <v>7</v>
      </c>
      <c r="D112" t="s">
        <v>37</v>
      </c>
      <c r="E112" t="s">
        <v>95</v>
      </c>
      <c r="F112" s="1"/>
      <c r="G112" s="1"/>
    </row>
    <row r="113" spans="1:7" x14ac:dyDescent="0.25">
      <c r="A113">
        <v>192</v>
      </c>
      <c r="B113" t="s">
        <v>96</v>
      </c>
      <c r="C113" t="s">
        <v>11</v>
      </c>
      <c r="D113" t="s">
        <v>12</v>
      </c>
      <c r="E113" t="s">
        <v>14</v>
      </c>
      <c r="F113" s="1"/>
      <c r="G113" s="1"/>
    </row>
    <row r="114" spans="1:7" x14ac:dyDescent="0.25">
      <c r="A114">
        <v>193</v>
      </c>
      <c r="B114" t="s">
        <v>96</v>
      </c>
      <c r="C114" t="s">
        <v>11</v>
      </c>
      <c r="D114" t="s">
        <v>12</v>
      </c>
      <c r="E114" t="s">
        <v>15</v>
      </c>
      <c r="F114" s="1"/>
      <c r="G114" s="1"/>
    </row>
    <row r="115" spans="1:7" x14ac:dyDescent="0.25">
      <c r="A115">
        <v>197</v>
      </c>
      <c r="B115" t="s">
        <v>96</v>
      </c>
      <c r="C115" t="s">
        <v>17</v>
      </c>
      <c r="D115" t="s">
        <v>18</v>
      </c>
      <c r="E115" t="s">
        <v>69</v>
      </c>
      <c r="F115" s="1"/>
      <c r="G115" s="1"/>
    </row>
    <row r="116" spans="1:7" x14ac:dyDescent="0.25">
      <c r="A116">
        <v>199</v>
      </c>
      <c r="B116" t="s">
        <v>96</v>
      </c>
      <c r="C116" t="s">
        <v>17</v>
      </c>
      <c r="D116" t="s">
        <v>18</v>
      </c>
      <c r="E116" s="1" t="s">
        <v>46</v>
      </c>
      <c r="F116" t="s">
        <v>97</v>
      </c>
      <c r="G116" s="1"/>
    </row>
    <row r="117" spans="1:7" x14ac:dyDescent="0.25">
      <c r="A117">
        <v>200</v>
      </c>
      <c r="B117" t="s">
        <v>96</v>
      </c>
      <c r="C117" t="s">
        <v>17</v>
      </c>
      <c r="D117" t="s">
        <v>18</v>
      </c>
      <c r="E117" s="1" t="s">
        <v>46</v>
      </c>
      <c r="F117" t="s">
        <v>98</v>
      </c>
      <c r="G117" s="1"/>
    </row>
    <row r="118" spans="1:7" x14ac:dyDescent="0.25">
      <c r="A118">
        <v>201</v>
      </c>
      <c r="B118" t="s">
        <v>96</v>
      </c>
      <c r="C118" t="s">
        <v>17</v>
      </c>
      <c r="D118" t="s">
        <v>18</v>
      </c>
      <c r="E118" s="1" t="s">
        <v>46</v>
      </c>
      <c r="F118" t="s">
        <v>99</v>
      </c>
      <c r="G118" s="1"/>
    </row>
    <row r="119" spans="1:7" x14ac:dyDescent="0.25">
      <c r="A119">
        <v>204</v>
      </c>
      <c r="B119" t="s">
        <v>96</v>
      </c>
      <c r="C119" t="s">
        <v>17</v>
      </c>
      <c r="D119" t="s">
        <v>18</v>
      </c>
      <c r="E119" s="1" t="s">
        <v>70</v>
      </c>
      <c r="F119" t="s">
        <v>71</v>
      </c>
      <c r="G119" t="s">
        <v>72</v>
      </c>
    </row>
    <row r="120" spans="1:7" x14ac:dyDescent="0.25">
      <c r="A120">
        <v>205</v>
      </c>
      <c r="B120" t="s">
        <v>96</v>
      </c>
      <c r="C120" t="s">
        <v>17</v>
      </c>
      <c r="D120" t="s">
        <v>18</v>
      </c>
      <c r="E120" s="1" t="s">
        <v>70</v>
      </c>
      <c r="F120" t="s">
        <v>71</v>
      </c>
      <c r="G120" t="s">
        <v>73</v>
      </c>
    </row>
    <row r="121" spans="1:7" x14ac:dyDescent="0.25">
      <c r="A121">
        <v>206</v>
      </c>
      <c r="B121" t="s">
        <v>96</v>
      </c>
      <c r="C121" t="s">
        <v>17</v>
      </c>
      <c r="D121" t="s">
        <v>18</v>
      </c>
      <c r="E121" s="1" t="s">
        <v>70</v>
      </c>
      <c r="F121" t="s">
        <v>74</v>
      </c>
      <c r="G121" s="1"/>
    </row>
    <row r="122" spans="1:7" x14ac:dyDescent="0.25">
      <c r="A122">
        <v>207</v>
      </c>
      <c r="B122" t="s">
        <v>96</v>
      </c>
      <c r="C122" t="s">
        <v>17</v>
      </c>
      <c r="D122" t="s">
        <v>18</v>
      </c>
      <c r="E122" s="1" t="s">
        <v>70</v>
      </c>
      <c r="F122" t="s">
        <v>75</v>
      </c>
      <c r="G122" s="1"/>
    </row>
    <row r="123" spans="1:7" x14ac:dyDescent="0.25">
      <c r="A123">
        <v>208</v>
      </c>
      <c r="B123" t="s">
        <v>96</v>
      </c>
      <c r="C123" t="s">
        <v>17</v>
      </c>
      <c r="D123" t="s">
        <v>18</v>
      </c>
      <c r="E123" s="1" t="s">
        <v>70</v>
      </c>
      <c r="F123" t="s">
        <v>76</v>
      </c>
      <c r="G123" s="1"/>
    </row>
    <row r="124" spans="1:7" x14ac:dyDescent="0.25">
      <c r="A124">
        <v>209</v>
      </c>
      <c r="B124" t="s">
        <v>96</v>
      </c>
      <c r="C124" t="s">
        <v>17</v>
      </c>
      <c r="D124" t="s">
        <v>18</v>
      </c>
      <c r="E124" s="1" t="s">
        <v>70</v>
      </c>
      <c r="F124" t="s">
        <v>77</v>
      </c>
      <c r="G124" s="1"/>
    </row>
    <row r="125" spans="1:7" x14ac:dyDescent="0.25">
      <c r="A125">
        <v>210</v>
      </c>
      <c r="B125" t="s">
        <v>96</v>
      </c>
      <c r="C125" t="s">
        <v>17</v>
      </c>
      <c r="D125" t="s">
        <v>18</v>
      </c>
      <c r="E125" s="1" t="s">
        <v>70</v>
      </c>
      <c r="F125" t="s">
        <v>78</v>
      </c>
      <c r="G125" s="1"/>
    </row>
    <row r="126" spans="1:7" x14ac:dyDescent="0.25">
      <c r="A126">
        <v>214</v>
      </c>
      <c r="B126" t="s">
        <v>96</v>
      </c>
      <c r="C126" t="s">
        <v>17</v>
      </c>
      <c r="D126" t="s">
        <v>79</v>
      </c>
      <c r="E126" s="1" t="s">
        <v>9</v>
      </c>
      <c r="F126" t="s">
        <v>80</v>
      </c>
      <c r="G126" t="s">
        <v>72</v>
      </c>
    </row>
    <row r="127" spans="1:7" x14ac:dyDescent="0.25">
      <c r="A127">
        <v>215</v>
      </c>
      <c r="B127" t="s">
        <v>96</v>
      </c>
      <c r="C127" t="s">
        <v>17</v>
      </c>
      <c r="D127" t="s">
        <v>79</v>
      </c>
      <c r="E127" s="1" t="s">
        <v>9</v>
      </c>
      <c r="F127" t="s">
        <v>80</v>
      </c>
      <c r="G127" t="s">
        <v>73</v>
      </c>
    </row>
    <row r="128" spans="1:7" x14ac:dyDescent="0.25">
      <c r="A128">
        <v>216</v>
      </c>
      <c r="B128" t="s">
        <v>96</v>
      </c>
      <c r="C128" t="s">
        <v>17</v>
      </c>
      <c r="D128" t="s">
        <v>79</v>
      </c>
      <c r="E128" s="1" t="s">
        <v>9</v>
      </c>
      <c r="F128" t="s">
        <v>81</v>
      </c>
      <c r="G128" s="1"/>
    </row>
    <row r="129" spans="1:7" x14ac:dyDescent="0.25">
      <c r="A129">
        <v>217</v>
      </c>
      <c r="B129" t="s">
        <v>96</v>
      </c>
      <c r="C129" t="s">
        <v>17</v>
      </c>
      <c r="D129" t="s">
        <v>79</v>
      </c>
      <c r="E129" s="1" t="s">
        <v>9</v>
      </c>
      <c r="F129" t="s">
        <v>81</v>
      </c>
      <c r="G129" t="s">
        <v>82</v>
      </c>
    </row>
    <row r="130" spans="1:7" x14ac:dyDescent="0.25">
      <c r="A130">
        <v>218</v>
      </c>
      <c r="B130" t="s">
        <v>96</v>
      </c>
      <c r="C130" t="s">
        <v>17</v>
      </c>
      <c r="D130" t="s">
        <v>79</v>
      </c>
      <c r="E130" s="1" t="s">
        <v>9</v>
      </c>
      <c r="F130" t="s">
        <v>81</v>
      </c>
      <c r="G130" t="s">
        <v>83</v>
      </c>
    </row>
    <row r="131" spans="1:7" x14ac:dyDescent="0.25">
      <c r="A131">
        <v>219</v>
      </c>
      <c r="B131" t="s">
        <v>96</v>
      </c>
      <c r="C131" t="s">
        <v>17</v>
      </c>
      <c r="D131" t="s">
        <v>79</v>
      </c>
      <c r="E131" s="1" t="s">
        <v>9</v>
      </c>
      <c r="F131" t="s">
        <v>81</v>
      </c>
      <c r="G131" t="s">
        <v>84</v>
      </c>
    </row>
    <row r="132" spans="1:7" x14ac:dyDescent="0.25">
      <c r="A132">
        <v>221</v>
      </c>
      <c r="B132" t="s">
        <v>96</v>
      </c>
      <c r="C132" t="s">
        <v>17</v>
      </c>
      <c r="D132" t="s">
        <v>32</v>
      </c>
      <c r="E132" t="s">
        <v>33</v>
      </c>
      <c r="F132" s="1"/>
      <c r="G132" s="1"/>
    </row>
    <row r="133" spans="1:7" x14ac:dyDescent="0.25">
      <c r="A133">
        <v>222</v>
      </c>
      <c r="B133" t="s">
        <v>96</v>
      </c>
      <c r="C133" t="s">
        <v>17</v>
      </c>
      <c r="D133" t="s">
        <v>32</v>
      </c>
      <c r="E133" t="s">
        <v>14</v>
      </c>
      <c r="F133" s="1"/>
      <c r="G133" s="1"/>
    </row>
    <row r="134" spans="1:7" x14ac:dyDescent="0.25">
      <c r="A134">
        <v>224</v>
      </c>
      <c r="B134" t="s">
        <v>96</v>
      </c>
      <c r="C134" t="s">
        <v>17</v>
      </c>
      <c r="D134" t="s">
        <v>35</v>
      </c>
      <c r="E134" t="s">
        <v>36</v>
      </c>
      <c r="F134" s="1"/>
      <c r="G134" s="1"/>
    </row>
    <row r="135" spans="1:7" x14ac:dyDescent="0.25">
      <c r="A135">
        <v>226</v>
      </c>
      <c r="B135" t="s">
        <v>96</v>
      </c>
      <c r="C135" t="s">
        <v>17</v>
      </c>
      <c r="D135" t="s">
        <v>8</v>
      </c>
      <c r="E135" t="s">
        <v>62</v>
      </c>
      <c r="F135" s="1"/>
      <c r="G135" s="1"/>
    </row>
    <row r="136" spans="1:7" x14ac:dyDescent="0.25">
      <c r="A136">
        <v>229</v>
      </c>
      <c r="B136" t="s">
        <v>96</v>
      </c>
      <c r="C136" t="s">
        <v>7</v>
      </c>
      <c r="D136" t="s">
        <v>37</v>
      </c>
      <c r="E136" t="s">
        <v>100</v>
      </c>
      <c r="F136" s="1"/>
      <c r="G136" s="1"/>
    </row>
    <row r="137" spans="1:7" x14ac:dyDescent="0.25">
      <c r="A137">
        <v>230</v>
      </c>
      <c r="B137" t="s">
        <v>96</v>
      </c>
      <c r="C137" t="s">
        <v>7</v>
      </c>
      <c r="D137" t="s">
        <v>37</v>
      </c>
      <c r="E137" t="s">
        <v>101</v>
      </c>
      <c r="F137" s="1"/>
      <c r="G137" s="1"/>
    </row>
    <row r="138" spans="1:7" x14ac:dyDescent="0.25">
      <c r="A138">
        <v>231</v>
      </c>
      <c r="B138" t="s">
        <v>96</v>
      </c>
      <c r="C138" t="s">
        <v>7</v>
      </c>
      <c r="D138" t="s">
        <v>37</v>
      </c>
      <c r="E138" t="s">
        <v>102</v>
      </c>
      <c r="F138" s="1"/>
      <c r="G138" s="1"/>
    </row>
    <row r="139" spans="1:7" x14ac:dyDescent="0.25">
      <c r="A139">
        <v>235</v>
      </c>
      <c r="B139" t="s">
        <v>103</v>
      </c>
      <c r="C139" t="s">
        <v>11</v>
      </c>
      <c r="D139" t="s">
        <v>12</v>
      </c>
      <c r="E139" t="s">
        <v>14</v>
      </c>
      <c r="F139" s="1"/>
      <c r="G139" s="1"/>
    </row>
    <row r="140" spans="1:7" x14ac:dyDescent="0.25">
      <c r="A140">
        <v>236</v>
      </c>
      <c r="B140" t="s">
        <v>103</v>
      </c>
      <c r="C140" t="s">
        <v>11</v>
      </c>
      <c r="D140" t="s">
        <v>12</v>
      </c>
      <c r="E140" t="s">
        <v>15</v>
      </c>
      <c r="F140" s="1"/>
      <c r="G140" s="1"/>
    </row>
    <row r="141" spans="1:7" x14ac:dyDescent="0.25">
      <c r="A141">
        <v>240</v>
      </c>
      <c r="B141" t="s">
        <v>103</v>
      </c>
      <c r="C141" t="s">
        <v>17</v>
      </c>
      <c r="D141" t="s">
        <v>18</v>
      </c>
      <c r="E141" t="s">
        <v>69</v>
      </c>
      <c r="F141" s="1"/>
      <c r="G141" s="1"/>
    </row>
    <row r="142" spans="1:7" x14ac:dyDescent="0.25">
      <c r="A142">
        <v>242</v>
      </c>
      <c r="B142" t="s">
        <v>103</v>
      </c>
      <c r="C142" t="s">
        <v>17</v>
      </c>
      <c r="D142" t="s">
        <v>18</v>
      </c>
      <c r="E142" s="1" t="s">
        <v>46</v>
      </c>
      <c r="F142" t="s">
        <v>104</v>
      </c>
      <c r="G142" s="1"/>
    </row>
    <row r="143" spans="1:7" x14ac:dyDescent="0.25">
      <c r="A143">
        <v>245</v>
      </c>
      <c r="B143" t="s">
        <v>103</v>
      </c>
      <c r="C143" t="s">
        <v>17</v>
      </c>
      <c r="D143" t="s">
        <v>18</v>
      </c>
      <c r="E143" s="1" t="s">
        <v>70</v>
      </c>
      <c r="F143" t="s">
        <v>71</v>
      </c>
      <c r="G143" t="s">
        <v>72</v>
      </c>
    </row>
    <row r="144" spans="1:7" x14ac:dyDescent="0.25">
      <c r="A144">
        <v>246</v>
      </c>
      <c r="B144" t="s">
        <v>103</v>
      </c>
      <c r="C144" t="s">
        <v>17</v>
      </c>
      <c r="D144" t="s">
        <v>18</v>
      </c>
      <c r="E144" s="1" t="s">
        <v>70</v>
      </c>
      <c r="F144" t="s">
        <v>71</v>
      </c>
      <c r="G144" t="s">
        <v>73</v>
      </c>
    </row>
    <row r="145" spans="1:7" x14ac:dyDescent="0.25">
      <c r="A145">
        <v>247</v>
      </c>
      <c r="B145" t="s">
        <v>103</v>
      </c>
      <c r="C145" t="s">
        <v>17</v>
      </c>
      <c r="D145" t="s">
        <v>18</v>
      </c>
      <c r="E145" s="1" t="s">
        <v>70</v>
      </c>
      <c r="F145" t="s">
        <v>74</v>
      </c>
      <c r="G145" s="1"/>
    </row>
    <row r="146" spans="1:7" x14ac:dyDescent="0.25">
      <c r="A146">
        <v>248</v>
      </c>
      <c r="B146" t="s">
        <v>103</v>
      </c>
      <c r="C146" t="s">
        <v>17</v>
      </c>
      <c r="D146" t="s">
        <v>18</v>
      </c>
      <c r="E146" s="1" t="s">
        <v>70</v>
      </c>
      <c r="F146" t="s">
        <v>75</v>
      </c>
      <c r="G146" s="1"/>
    </row>
    <row r="147" spans="1:7" x14ac:dyDescent="0.25">
      <c r="A147">
        <v>249</v>
      </c>
      <c r="B147" t="s">
        <v>103</v>
      </c>
      <c r="C147" t="s">
        <v>17</v>
      </c>
      <c r="D147" t="s">
        <v>18</v>
      </c>
      <c r="E147" s="1" t="s">
        <v>70</v>
      </c>
      <c r="F147" t="s">
        <v>76</v>
      </c>
      <c r="G147" s="1"/>
    </row>
    <row r="148" spans="1:7" x14ac:dyDescent="0.25">
      <c r="A148">
        <v>250</v>
      </c>
      <c r="B148" t="s">
        <v>103</v>
      </c>
      <c r="C148" t="s">
        <v>17</v>
      </c>
      <c r="D148" t="s">
        <v>18</v>
      </c>
      <c r="E148" s="1" t="s">
        <v>70</v>
      </c>
      <c r="F148" t="s">
        <v>77</v>
      </c>
      <c r="G148" s="1"/>
    </row>
    <row r="149" spans="1:7" x14ac:dyDescent="0.25">
      <c r="A149">
        <v>251</v>
      </c>
      <c r="B149" t="s">
        <v>103</v>
      </c>
      <c r="C149" t="s">
        <v>17</v>
      </c>
      <c r="D149" t="s">
        <v>18</v>
      </c>
      <c r="E149" s="1" t="s">
        <v>70</v>
      </c>
      <c r="F149" t="s">
        <v>78</v>
      </c>
      <c r="G149" s="1"/>
    </row>
    <row r="150" spans="1:7" x14ac:dyDescent="0.25">
      <c r="A150">
        <v>255</v>
      </c>
      <c r="B150" t="s">
        <v>103</v>
      </c>
      <c r="C150" t="s">
        <v>17</v>
      </c>
      <c r="D150" t="s">
        <v>79</v>
      </c>
      <c r="E150" s="1" t="s">
        <v>9</v>
      </c>
      <c r="F150" t="s">
        <v>80</v>
      </c>
      <c r="G150" t="s">
        <v>72</v>
      </c>
    </row>
    <row r="151" spans="1:7" x14ac:dyDescent="0.25">
      <c r="A151">
        <v>256</v>
      </c>
      <c r="B151" t="s">
        <v>103</v>
      </c>
      <c r="C151" t="s">
        <v>17</v>
      </c>
      <c r="D151" t="s">
        <v>79</v>
      </c>
      <c r="E151" s="1" t="s">
        <v>9</v>
      </c>
      <c r="F151" t="s">
        <v>80</v>
      </c>
      <c r="G151" t="s">
        <v>73</v>
      </c>
    </row>
    <row r="152" spans="1:7" x14ac:dyDescent="0.25">
      <c r="A152">
        <v>258</v>
      </c>
      <c r="B152" t="s">
        <v>103</v>
      </c>
      <c r="C152" t="s">
        <v>17</v>
      </c>
      <c r="D152" t="s">
        <v>79</v>
      </c>
      <c r="E152" s="1" t="s">
        <v>9</v>
      </c>
      <c r="F152" t="s">
        <v>81</v>
      </c>
      <c r="G152" t="s">
        <v>82</v>
      </c>
    </row>
    <row r="153" spans="1:7" x14ac:dyDescent="0.25">
      <c r="A153">
        <v>259</v>
      </c>
      <c r="B153" t="s">
        <v>103</v>
      </c>
      <c r="C153" t="s">
        <v>17</v>
      </c>
      <c r="D153" t="s">
        <v>79</v>
      </c>
      <c r="E153" s="1" t="s">
        <v>9</v>
      </c>
      <c r="F153" t="s">
        <v>81</v>
      </c>
      <c r="G153" t="s">
        <v>83</v>
      </c>
    </row>
    <row r="154" spans="1:7" x14ac:dyDescent="0.25">
      <c r="A154">
        <v>260</v>
      </c>
      <c r="B154" t="s">
        <v>103</v>
      </c>
      <c r="C154" t="s">
        <v>17</v>
      </c>
      <c r="D154" t="s">
        <v>79</v>
      </c>
      <c r="E154" s="1" t="s">
        <v>9</v>
      </c>
      <c r="F154" t="s">
        <v>81</v>
      </c>
      <c r="G154" t="s">
        <v>84</v>
      </c>
    </row>
    <row r="155" spans="1:7" x14ac:dyDescent="0.25">
      <c r="A155">
        <v>262</v>
      </c>
      <c r="B155" t="s">
        <v>103</v>
      </c>
      <c r="C155" t="s">
        <v>17</v>
      </c>
      <c r="D155" t="s">
        <v>32</v>
      </c>
      <c r="E155" t="s">
        <v>33</v>
      </c>
      <c r="F155" s="1"/>
      <c r="G155" s="1"/>
    </row>
    <row r="156" spans="1:7" x14ac:dyDescent="0.25">
      <c r="A156">
        <v>263</v>
      </c>
      <c r="B156" t="s">
        <v>103</v>
      </c>
      <c r="C156" t="s">
        <v>17</v>
      </c>
      <c r="D156" t="s">
        <v>32</v>
      </c>
      <c r="E156" t="s">
        <v>14</v>
      </c>
      <c r="F156" s="1"/>
      <c r="G156" s="1"/>
    </row>
    <row r="157" spans="1:7" x14ac:dyDescent="0.25">
      <c r="A157">
        <v>265</v>
      </c>
      <c r="B157" t="s">
        <v>103</v>
      </c>
      <c r="C157" t="s">
        <v>17</v>
      </c>
      <c r="D157" t="s">
        <v>87</v>
      </c>
      <c r="E157" t="s">
        <v>105</v>
      </c>
      <c r="F157" s="1"/>
      <c r="G157" s="1"/>
    </row>
    <row r="158" spans="1:7" x14ac:dyDescent="0.25">
      <c r="A158">
        <v>267</v>
      </c>
      <c r="B158" t="s">
        <v>103</v>
      </c>
      <c r="C158" t="s">
        <v>17</v>
      </c>
      <c r="D158" t="s">
        <v>35</v>
      </c>
      <c r="E158" t="s">
        <v>36</v>
      </c>
      <c r="F158" s="1"/>
      <c r="G158" s="1"/>
    </row>
    <row r="159" spans="1:7" x14ac:dyDescent="0.25">
      <c r="A159">
        <v>269</v>
      </c>
      <c r="B159" t="s">
        <v>103</v>
      </c>
      <c r="C159" t="s">
        <v>17</v>
      </c>
      <c r="D159" t="s">
        <v>8</v>
      </c>
      <c r="E159" t="s">
        <v>62</v>
      </c>
      <c r="F159" s="1"/>
      <c r="G159" s="1"/>
    </row>
    <row r="160" spans="1:7" x14ac:dyDescent="0.25">
      <c r="A160">
        <v>272</v>
      </c>
      <c r="B160" t="s">
        <v>103</v>
      </c>
      <c r="C160" t="s">
        <v>7</v>
      </c>
      <c r="D160" t="s">
        <v>37</v>
      </c>
      <c r="E160" t="s">
        <v>67</v>
      </c>
      <c r="F160" s="1"/>
      <c r="G160" s="1"/>
    </row>
    <row r="161" spans="1:7" x14ac:dyDescent="0.25">
      <c r="A161">
        <v>276</v>
      </c>
      <c r="B161" t="s">
        <v>106</v>
      </c>
      <c r="C161" t="s">
        <v>11</v>
      </c>
      <c r="D161" t="s">
        <v>12</v>
      </c>
      <c r="E161" t="s">
        <v>14</v>
      </c>
      <c r="F161" s="1"/>
      <c r="G161" s="1"/>
    </row>
    <row r="162" spans="1:7" x14ac:dyDescent="0.25">
      <c r="A162">
        <v>277</v>
      </c>
      <c r="B162" t="s">
        <v>106</v>
      </c>
      <c r="C162" t="s">
        <v>11</v>
      </c>
      <c r="D162" t="s">
        <v>12</v>
      </c>
      <c r="E162" t="s">
        <v>15</v>
      </c>
      <c r="F162" s="1"/>
      <c r="G162" s="1"/>
    </row>
    <row r="163" spans="1:7" x14ac:dyDescent="0.25">
      <c r="A163">
        <v>281</v>
      </c>
      <c r="B163" t="s">
        <v>106</v>
      </c>
      <c r="C163" t="s">
        <v>17</v>
      </c>
      <c r="D163" t="s">
        <v>18</v>
      </c>
      <c r="E163" t="s">
        <v>107</v>
      </c>
      <c r="F163" s="1"/>
      <c r="G163" s="1"/>
    </row>
    <row r="164" spans="1:7" x14ac:dyDescent="0.25">
      <c r="A164">
        <v>282</v>
      </c>
      <c r="B164" t="s">
        <v>106</v>
      </c>
      <c r="C164" t="s">
        <v>17</v>
      </c>
      <c r="D164" t="s">
        <v>18</v>
      </c>
      <c r="E164" t="s">
        <v>46</v>
      </c>
      <c r="F164" s="1"/>
      <c r="G164" s="1"/>
    </row>
    <row r="165" spans="1:7" x14ac:dyDescent="0.25">
      <c r="A165">
        <v>285</v>
      </c>
      <c r="B165" t="s">
        <v>106</v>
      </c>
      <c r="C165" t="s">
        <v>17</v>
      </c>
      <c r="D165" t="s">
        <v>18</v>
      </c>
      <c r="E165" s="1" t="s">
        <v>70</v>
      </c>
      <c r="F165" t="s">
        <v>71</v>
      </c>
      <c r="G165" t="s">
        <v>72</v>
      </c>
    </row>
    <row r="166" spans="1:7" x14ac:dyDescent="0.25">
      <c r="A166">
        <v>286</v>
      </c>
      <c r="B166" t="s">
        <v>106</v>
      </c>
      <c r="C166" t="s">
        <v>17</v>
      </c>
      <c r="D166" t="s">
        <v>18</v>
      </c>
      <c r="E166" s="1" t="s">
        <v>70</v>
      </c>
      <c r="F166" t="s">
        <v>71</v>
      </c>
      <c r="G166" t="s">
        <v>73</v>
      </c>
    </row>
    <row r="167" spans="1:7" x14ac:dyDescent="0.25">
      <c r="A167">
        <v>287</v>
      </c>
      <c r="B167" t="s">
        <v>106</v>
      </c>
      <c r="C167" t="s">
        <v>17</v>
      </c>
      <c r="D167" t="s">
        <v>18</v>
      </c>
      <c r="E167" s="1" t="s">
        <v>70</v>
      </c>
      <c r="F167" t="s">
        <v>74</v>
      </c>
      <c r="G167" s="1"/>
    </row>
    <row r="168" spans="1:7" x14ac:dyDescent="0.25">
      <c r="A168">
        <v>288</v>
      </c>
      <c r="B168" t="s">
        <v>106</v>
      </c>
      <c r="C168" t="s">
        <v>17</v>
      </c>
      <c r="D168" t="s">
        <v>18</v>
      </c>
      <c r="E168" s="1" t="s">
        <v>70</v>
      </c>
      <c r="F168" t="s">
        <v>75</v>
      </c>
      <c r="G168" s="1"/>
    </row>
    <row r="169" spans="1:7" x14ac:dyDescent="0.25">
      <c r="A169">
        <v>289</v>
      </c>
      <c r="B169" t="s">
        <v>106</v>
      </c>
      <c r="C169" t="s">
        <v>17</v>
      </c>
      <c r="D169" t="s">
        <v>18</v>
      </c>
      <c r="E169" s="1" t="s">
        <v>70</v>
      </c>
      <c r="F169" t="s">
        <v>76</v>
      </c>
      <c r="G169" s="1"/>
    </row>
    <row r="170" spans="1:7" x14ac:dyDescent="0.25">
      <c r="A170">
        <v>290</v>
      </c>
      <c r="B170" t="s">
        <v>106</v>
      </c>
      <c r="C170" t="s">
        <v>17</v>
      </c>
      <c r="D170" t="s">
        <v>18</v>
      </c>
      <c r="E170" s="1" t="s">
        <v>70</v>
      </c>
      <c r="F170" t="s">
        <v>77</v>
      </c>
      <c r="G170" s="1"/>
    </row>
    <row r="171" spans="1:7" x14ac:dyDescent="0.25">
      <c r="A171">
        <v>291</v>
      </c>
      <c r="B171" t="s">
        <v>106</v>
      </c>
      <c r="C171" t="s">
        <v>17</v>
      </c>
      <c r="D171" t="s">
        <v>18</v>
      </c>
      <c r="E171" s="1" t="s">
        <v>70</v>
      </c>
      <c r="F171" t="s">
        <v>78</v>
      </c>
      <c r="G171" s="1"/>
    </row>
    <row r="172" spans="1:7" x14ac:dyDescent="0.25">
      <c r="A172">
        <v>295</v>
      </c>
      <c r="B172" t="s">
        <v>106</v>
      </c>
      <c r="C172" t="s">
        <v>17</v>
      </c>
      <c r="D172" t="s">
        <v>79</v>
      </c>
      <c r="E172" s="1" t="s">
        <v>9</v>
      </c>
      <c r="F172" t="s">
        <v>80</v>
      </c>
      <c r="G172" t="s">
        <v>72</v>
      </c>
    </row>
    <row r="173" spans="1:7" x14ac:dyDescent="0.25">
      <c r="A173">
        <v>296</v>
      </c>
      <c r="B173" t="s">
        <v>106</v>
      </c>
      <c r="C173" t="s">
        <v>17</v>
      </c>
      <c r="D173" t="s">
        <v>79</v>
      </c>
      <c r="E173" s="1" t="s">
        <v>9</v>
      </c>
      <c r="F173" t="s">
        <v>80</v>
      </c>
      <c r="G173" t="s">
        <v>73</v>
      </c>
    </row>
    <row r="174" spans="1:7" x14ac:dyDescent="0.25">
      <c r="A174">
        <v>298</v>
      </c>
      <c r="B174" t="s">
        <v>106</v>
      </c>
      <c r="C174" t="s">
        <v>17</v>
      </c>
      <c r="D174" t="s">
        <v>79</v>
      </c>
      <c r="E174" s="1" t="s">
        <v>9</v>
      </c>
      <c r="F174" t="s">
        <v>81</v>
      </c>
      <c r="G174" t="s">
        <v>82</v>
      </c>
    </row>
    <row r="175" spans="1:7" x14ac:dyDescent="0.25">
      <c r="A175">
        <v>299</v>
      </c>
      <c r="B175" t="s">
        <v>106</v>
      </c>
      <c r="C175" t="s">
        <v>17</v>
      </c>
      <c r="D175" t="s">
        <v>79</v>
      </c>
      <c r="E175" s="1" t="s">
        <v>9</v>
      </c>
      <c r="F175" t="s">
        <v>81</v>
      </c>
      <c r="G175" t="s">
        <v>83</v>
      </c>
    </row>
    <row r="176" spans="1:7" x14ac:dyDescent="0.25">
      <c r="A176">
        <v>300</v>
      </c>
      <c r="B176" t="s">
        <v>106</v>
      </c>
      <c r="C176" t="s">
        <v>17</v>
      </c>
      <c r="D176" t="s">
        <v>79</v>
      </c>
      <c r="E176" s="1" t="s">
        <v>9</v>
      </c>
      <c r="F176" t="s">
        <v>81</v>
      </c>
      <c r="G176" t="s">
        <v>84</v>
      </c>
    </row>
    <row r="177" spans="1:7" x14ac:dyDescent="0.25">
      <c r="A177">
        <v>302</v>
      </c>
      <c r="B177" t="s">
        <v>106</v>
      </c>
      <c r="C177" t="s">
        <v>17</v>
      </c>
      <c r="D177" t="s">
        <v>32</v>
      </c>
      <c r="E177" t="s">
        <v>33</v>
      </c>
      <c r="F177" s="1"/>
      <c r="G177" s="1"/>
    </row>
    <row r="178" spans="1:7" x14ac:dyDescent="0.25">
      <c r="A178">
        <v>303</v>
      </c>
      <c r="B178" t="s">
        <v>106</v>
      </c>
      <c r="C178" t="s">
        <v>17</v>
      </c>
      <c r="D178" t="s">
        <v>32</v>
      </c>
      <c r="E178" t="s">
        <v>14</v>
      </c>
      <c r="F178" s="1"/>
      <c r="G178" s="1"/>
    </row>
    <row r="179" spans="1:7" x14ac:dyDescent="0.25">
      <c r="A179">
        <v>305</v>
      </c>
      <c r="B179" t="s">
        <v>106</v>
      </c>
      <c r="C179" t="s">
        <v>17</v>
      </c>
      <c r="D179" t="s">
        <v>87</v>
      </c>
      <c r="E179" t="s">
        <v>105</v>
      </c>
      <c r="F179" s="1"/>
      <c r="G179" s="1"/>
    </row>
    <row r="180" spans="1:7" x14ac:dyDescent="0.25">
      <c r="A180">
        <v>307</v>
      </c>
      <c r="B180" t="s">
        <v>106</v>
      </c>
      <c r="C180" t="s">
        <v>17</v>
      </c>
      <c r="D180" t="s">
        <v>35</v>
      </c>
      <c r="E180" t="s">
        <v>36</v>
      </c>
      <c r="F180" s="1"/>
      <c r="G180" s="1"/>
    </row>
    <row r="181" spans="1:7" x14ac:dyDescent="0.25">
      <c r="A181">
        <v>310</v>
      </c>
      <c r="B181" t="s">
        <v>106</v>
      </c>
      <c r="C181" t="s">
        <v>17</v>
      </c>
      <c r="D181" t="s">
        <v>108</v>
      </c>
      <c r="E181" s="1" t="s">
        <v>109</v>
      </c>
      <c r="F181" t="s">
        <v>110</v>
      </c>
      <c r="G181" s="1"/>
    </row>
    <row r="182" spans="1:7" x14ac:dyDescent="0.25">
      <c r="A182">
        <v>312</v>
      </c>
      <c r="B182" t="s">
        <v>106</v>
      </c>
      <c r="C182" t="s">
        <v>17</v>
      </c>
      <c r="D182" t="s">
        <v>108</v>
      </c>
      <c r="E182" s="1" t="s">
        <v>111</v>
      </c>
      <c r="F182" t="s">
        <v>110</v>
      </c>
      <c r="G182" s="1"/>
    </row>
    <row r="183" spans="1:7" x14ac:dyDescent="0.25">
      <c r="A183">
        <v>314</v>
      </c>
      <c r="B183" t="s">
        <v>106</v>
      </c>
      <c r="C183" t="s">
        <v>17</v>
      </c>
      <c r="D183" t="s">
        <v>108</v>
      </c>
      <c r="E183" s="1" t="s">
        <v>112</v>
      </c>
      <c r="F183" t="s">
        <v>110</v>
      </c>
      <c r="G183" s="1"/>
    </row>
    <row r="184" spans="1:7" x14ac:dyDescent="0.25">
      <c r="A184">
        <v>316</v>
      </c>
      <c r="B184" t="s">
        <v>106</v>
      </c>
      <c r="C184" t="s">
        <v>17</v>
      </c>
      <c r="D184" t="s">
        <v>108</v>
      </c>
      <c r="E184" s="1" t="s">
        <v>113</v>
      </c>
      <c r="F184" t="s">
        <v>110</v>
      </c>
      <c r="G184" s="1"/>
    </row>
    <row r="185" spans="1:7" x14ac:dyDescent="0.25">
      <c r="A185">
        <v>318</v>
      </c>
      <c r="B185" t="s">
        <v>106</v>
      </c>
      <c r="C185" t="s">
        <v>17</v>
      </c>
      <c r="D185" t="s">
        <v>108</v>
      </c>
      <c r="E185" s="1" t="s">
        <v>114</v>
      </c>
      <c r="F185" t="s">
        <v>110</v>
      </c>
      <c r="G185" s="1"/>
    </row>
    <row r="186" spans="1:7" x14ac:dyDescent="0.25">
      <c r="A186">
        <v>320</v>
      </c>
      <c r="B186" t="s">
        <v>106</v>
      </c>
      <c r="C186" t="s">
        <v>17</v>
      </c>
      <c r="D186" t="s">
        <v>108</v>
      </c>
      <c r="E186" s="1" t="s">
        <v>115</v>
      </c>
      <c r="F186" t="s">
        <v>110</v>
      </c>
      <c r="G186" s="1"/>
    </row>
    <row r="187" spans="1:7" x14ac:dyDescent="0.25">
      <c r="A187">
        <v>321</v>
      </c>
      <c r="B187" t="s">
        <v>106</v>
      </c>
      <c r="C187" t="s">
        <v>17</v>
      </c>
      <c r="D187" t="s">
        <v>108</v>
      </c>
      <c r="E187" t="s">
        <v>116</v>
      </c>
      <c r="F187" s="1"/>
      <c r="G187" s="1"/>
    </row>
    <row r="188" spans="1:7" x14ac:dyDescent="0.25">
      <c r="A188">
        <v>322</v>
      </c>
      <c r="B188" t="s">
        <v>106</v>
      </c>
      <c r="C188" t="s">
        <v>17</v>
      </c>
      <c r="D188" t="s">
        <v>108</v>
      </c>
      <c r="E188" t="s">
        <v>117</v>
      </c>
      <c r="F188" s="1"/>
      <c r="G188" s="1"/>
    </row>
    <row r="189" spans="1:7" x14ac:dyDescent="0.25">
      <c r="A189">
        <v>324</v>
      </c>
      <c r="B189" t="s">
        <v>106</v>
      </c>
      <c r="C189" t="s">
        <v>17</v>
      </c>
      <c r="D189" t="s">
        <v>8</v>
      </c>
      <c r="E189" t="s">
        <v>62</v>
      </c>
      <c r="F189" s="1"/>
      <c r="G189" s="1"/>
    </row>
    <row r="190" spans="1:7" x14ac:dyDescent="0.25">
      <c r="A190">
        <v>327</v>
      </c>
      <c r="B190" t="s">
        <v>106</v>
      </c>
      <c r="C190" t="s">
        <v>7</v>
      </c>
      <c r="D190" t="s">
        <v>37</v>
      </c>
      <c r="E190" t="s">
        <v>118</v>
      </c>
      <c r="F190" s="1"/>
      <c r="G190" s="1"/>
    </row>
    <row r="191" spans="1:7" x14ac:dyDescent="0.25">
      <c r="A191">
        <v>328</v>
      </c>
      <c r="B191" t="s">
        <v>106</v>
      </c>
      <c r="C191" t="s">
        <v>7</v>
      </c>
      <c r="D191" t="s">
        <v>37</v>
      </c>
      <c r="E191" t="s">
        <v>119</v>
      </c>
      <c r="F191" s="1"/>
      <c r="G191" s="1"/>
    </row>
    <row r="192" spans="1:7" x14ac:dyDescent="0.25">
      <c r="A192">
        <v>332</v>
      </c>
      <c r="B192" t="s">
        <v>120</v>
      </c>
      <c r="C192" t="s">
        <v>11</v>
      </c>
      <c r="D192" t="s">
        <v>12</v>
      </c>
      <c r="E192" t="s">
        <v>14</v>
      </c>
      <c r="F192" s="1"/>
      <c r="G192" s="1"/>
    </row>
    <row r="193" spans="1:7" x14ac:dyDescent="0.25">
      <c r="A193">
        <v>333</v>
      </c>
      <c r="B193" t="s">
        <v>120</v>
      </c>
      <c r="C193" t="s">
        <v>11</v>
      </c>
      <c r="D193" t="s">
        <v>12</v>
      </c>
      <c r="E193" t="s">
        <v>15</v>
      </c>
      <c r="F193" s="1"/>
      <c r="G193" s="1"/>
    </row>
    <row r="194" spans="1:7" x14ac:dyDescent="0.25">
      <c r="A194">
        <v>337</v>
      </c>
      <c r="B194" t="s">
        <v>120</v>
      </c>
      <c r="C194" t="s">
        <v>17</v>
      </c>
      <c r="D194" t="s">
        <v>18</v>
      </c>
      <c r="E194" t="s">
        <v>121</v>
      </c>
      <c r="F194" s="1"/>
      <c r="G194" s="1"/>
    </row>
    <row r="195" spans="1:7" x14ac:dyDescent="0.25">
      <c r="A195">
        <v>338</v>
      </c>
      <c r="B195" t="s">
        <v>120</v>
      </c>
      <c r="C195" t="s">
        <v>17</v>
      </c>
      <c r="D195" t="s">
        <v>18</v>
      </c>
      <c r="E195" t="s">
        <v>46</v>
      </c>
      <c r="F195" s="1"/>
      <c r="G195" s="1"/>
    </row>
    <row r="196" spans="1:7" x14ac:dyDescent="0.25">
      <c r="A196">
        <v>341</v>
      </c>
      <c r="B196" t="s">
        <v>120</v>
      </c>
      <c r="C196" t="s">
        <v>17</v>
      </c>
      <c r="D196" t="s">
        <v>18</v>
      </c>
      <c r="E196" s="1" t="s">
        <v>70</v>
      </c>
      <c r="F196" t="s">
        <v>71</v>
      </c>
      <c r="G196" t="s">
        <v>72</v>
      </c>
    </row>
    <row r="197" spans="1:7" x14ac:dyDescent="0.25">
      <c r="A197">
        <v>342</v>
      </c>
      <c r="B197" t="s">
        <v>120</v>
      </c>
      <c r="C197" t="s">
        <v>17</v>
      </c>
      <c r="D197" t="s">
        <v>18</v>
      </c>
      <c r="E197" s="1" t="s">
        <v>70</v>
      </c>
      <c r="F197" t="s">
        <v>71</v>
      </c>
      <c r="G197" t="s">
        <v>73</v>
      </c>
    </row>
    <row r="198" spans="1:7" x14ac:dyDescent="0.25">
      <c r="A198">
        <v>343</v>
      </c>
      <c r="B198" t="s">
        <v>120</v>
      </c>
      <c r="C198" t="s">
        <v>17</v>
      </c>
      <c r="D198" t="s">
        <v>18</v>
      </c>
      <c r="E198" s="1" t="s">
        <v>70</v>
      </c>
      <c r="F198" t="s">
        <v>74</v>
      </c>
      <c r="G198" s="1"/>
    </row>
    <row r="199" spans="1:7" x14ac:dyDescent="0.25">
      <c r="A199">
        <v>344</v>
      </c>
      <c r="B199" t="s">
        <v>120</v>
      </c>
      <c r="C199" t="s">
        <v>17</v>
      </c>
      <c r="D199" t="s">
        <v>18</v>
      </c>
      <c r="E199" s="1" t="s">
        <v>70</v>
      </c>
      <c r="F199" t="s">
        <v>75</v>
      </c>
      <c r="G199" s="1"/>
    </row>
    <row r="200" spans="1:7" x14ac:dyDescent="0.25">
      <c r="A200">
        <v>345</v>
      </c>
      <c r="B200" t="s">
        <v>120</v>
      </c>
      <c r="C200" t="s">
        <v>17</v>
      </c>
      <c r="D200" t="s">
        <v>18</v>
      </c>
      <c r="E200" s="1" t="s">
        <v>70</v>
      </c>
      <c r="F200" t="s">
        <v>76</v>
      </c>
      <c r="G200" s="1"/>
    </row>
    <row r="201" spans="1:7" x14ac:dyDescent="0.25">
      <c r="A201">
        <v>346</v>
      </c>
      <c r="B201" t="s">
        <v>120</v>
      </c>
      <c r="C201" t="s">
        <v>17</v>
      </c>
      <c r="D201" t="s">
        <v>18</v>
      </c>
      <c r="E201" s="1" t="s">
        <v>70</v>
      </c>
      <c r="F201" t="s">
        <v>77</v>
      </c>
      <c r="G201" s="1"/>
    </row>
    <row r="202" spans="1:7" x14ac:dyDescent="0.25">
      <c r="A202">
        <v>347</v>
      </c>
      <c r="B202" t="s">
        <v>120</v>
      </c>
      <c r="C202" t="s">
        <v>17</v>
      </c>
      <c r="D202" t="s">
        <v>18</v>
      </c>
      <c r="E202" s="1" t="s">
        <v>70</v>
      </c>
      <c r="F202" t="s">
        <v>78</v>
      </c>
      <c r="G202" s="1"/>
    </row>
    <row r="203" spans="1:7" x14ac:dyDescent="0.25">
      <c r="A203">
        <v>351</v>
      </c>
      <c r="B203" t="s">
        <v>120</v>
      </c>
      <c r="C203" t="s">
        <v>17</v>
      </c>
      <c r="D203" t="s">
        <v>79</v>
      </c>
      <c r="E203" s="1" t="s">
        <v>9</v>
      </c>
      <c r="F203" t="s">
        <v>80</v>
      </c>
      <c r="G203" t="s">
        <v>72</v>
      </c>
    </row>
    <row r="204" spans="1:7" x14ac:dyDescent="0.25">
      <c r="A204">
        <v>352</v>
      </c>
      <c r="B204" t="s">
        <v>120</v>
      </c>
      <c r="C204" t="s">
        <v>17</v>
      </c>
      <c r="D204" t="s">
        <v>79</v>
      </c>
      <c r="E204" s="1" t="s">
        <v>9</v>
      </c>
      <c r="F204" t="s">
        <v>80</v>
      </c>
      <c r="G204" t="s">
        <v>73</v>
      </c>
    </row>
    <row r="205" spans="1:7" x14ac:dyDescent="0.25">
      <c r="A205">
        <v>354</v>
      </c>
      <c r="B205" t="s">
        <v>120</v>
      </c>
      <c r="C205" t="s">
        <v>17</v>
      </c>
      <c r="D205" t="s">
        <v>79</v>
      </c>
      <c r="E205" s="1" t="s">
        <v>9</v>
      </c>
      <c r="F205" t="s">
        <v>81</v>
      </c>
      <c r="G205" t="s">
        <v>82</v>
      </c>
    </row>
    <row r="206" spans="1:7" x14ac:dyDescent="0.25">
      <c r="A206">
        <v>355</v>
      </c>
      <c r="B206" t="s">
        <v>120</v>
      </c>
      <c r="C206" t="s">
        <v>17</v>
      </c>
      <c r="D206" t="s">
        <v>79</v>
      </c>
      <c r="E206" s="1" t="s">
        <v>9</v>
      </c>
      <c r="F206" t="s">
        <v>81</v>
      </c>
      <c r="G206" t="s">
        <v>83</v>
      </c>
    </row>
    <row r="207" spans="1:7" x14ac:dyDescent="0.25">
      <c r="A207">
        <v>356</v>
      </c>
      <c r="B207" t="s">
        <v>120</v>
      </c>
      <c r="C207" t="s">
        <v>17</v>
      </c>
      <c r="D207" t="s">
        <v>79</v>
      </c>
      <c r="E207" s="1" t="s">
        <v>9</v>
      </c>
      <c r="F207" t="s">
        <v>81</v>
      </c>
      <c r="G207" t="s">
        <v>84</v>
      </c>
    </row>
    <row r="208" spans="1:7" x14ac:dyDescent="0.25">
      <c r="A208">
        <v>358</v>
      </c>
      <c r="B208" t="s">
        <v>120</v>
      </c>
      <c r="C208" t="s">
        <v>17</v>
      </c>
      <c r="D208" t="s">
        <v>32</v>
      </c>
      <c r="E208" t="s">
        <v>122</v>
      </c>
      <c r="F208" s="1"/>
      <c r="G208" s="1"/>
    </row>
    <row r="209" spans="1:7" x14ac:dyDescent="0.25">
      <c r="A209">
        <v>359</v>
      </c>
      <c r="B209" t="s">
        <v>120</v>
      </c>
      <c r="C209" t="s">
        <v>17</v>
      </c>
      <c r="D209" t="s">
        <v>32</v>
      </c>
      <c r="E209" t="s">
        <v>123</v>
      </c>
      <c r="F209" s="1"/>
      <c r="G209" s="1"/>
    </row>
    <row r="210" spans="1:7" x14ac:dyDescent="0.25">
      <c r="A210">
        <v>360</v>
      </c>
      <c r="B210" t="s">
        <v>120</v>
      </c>
      <c r="C210" t="s">
        <v>17</v>
      </c>
      <c r="D210" t="s">
        <v>32</v>
      </c>
      <c r="E210" t="s">
        <v>124</v>
      </c>
      <c r="F210" s="1"/>
      <c r="G210" s="1"/>
    </row>
    <row r="211" spans="1:7" x14ac:dyDescent="0.25">
      <c r="A211">
        <v>361</v>
      </c>
      <c r="B211" t="s">
        <v>120</v>
      </c>
      <c r="C211" t="s">
        <v>17</v>
      </c>
      <c r="D211" t="s">
        <v>32</v>
      </c>
      <c r="E211" t="s">
        <v>33</v>
      </c>
      <c r="F211" s="1"/>
      <c r="G211" s="1"/>
    </row>
    <row r="212" spans="1:7" x14ac:dyDescent="0.25">
      <c r="A212">
        <v>362</v>
      </c>
      <c r="B212" t="s">
        <v>120</v>
      </c>
      <c r="C212" t="s">
        <v>17</v>
      </c>
      <c r="D212" t="s">
        <v>32</v>
      </c>
      <c r="E212" t="s">
        <v>14</v>
      </c>
      <c r="F212" s="1"/>
      <c r="G212" s="1"/>
    </row>
    <row r="213" spans="1:7" x14ac:dyDescent="0.25">
      <c r="A213">
        <v>364</v>
      </c>
      <c r="B213" t="s">
        <v>120</v>
      </c>
      <c r="C213" t="s">
        <v>17</v>
      </c>
      <c r="D213" t="s">
        <v>87</v>
      </c>
      <c r="E213" t="s">
        <v>105</v>
      </c>
      <c r="F213" s="1"/>
      <c r="G213" s="1"/>
    </row>
    <row r="214" spans="1:7" x14ac:dyDescent="0.25">
      <c r="A214">
        <v>366</v>
      </c>
      <c r="B214" t="s">
        <v>120</v>
      </c>
      <c r="C214" t="s">
        <v>17</v>
      </c>
      <c r="D214" t="s">
        <v>35</v>
      </c>
      <c r="E214" t="s">
        <v>36</v>
      </c>
      <c r="F214" s="1"/>
      <c r="G214" s="1"/>
    </row>
    <row r="215" spans="1:7" x14ac:dyDescent="0.25">
      <c r="A215">
        <v>369</v>
      </c>
      <c r="B215" t="s">
        <v>120</v>
      </c>
      <c r="C215" t="s">
        <v>17</v>
      </c>
      <c r="D215" t="s">
        <v>108</v>
      </c>
      <c r="E215" s="1" t="s">
        <v>109</v>
      </c>
      <c r="F215" t="s">
        <v>110</v>
      </c>
      <c r="G215" s="1"/>
    </row>
    <row r="216" spans="1:7" x14ac:dyDescent="0.25">
      <c r="A216">
        <v>371</v>
      </c>
      <c r="B216" t="s">
        <v>120</v>
      </c>
      <c r="C216" t="s">
        <v>17</v>
      </c>
      <c r="D216" t="s">
        <v>108</v>
      </c>
      <c r="E216" s="1" t="s">
        <v>111</v>
      </c>
      <c r="F216" t="s">
        <v>110</v>
      </c>
      <c r="G216" s="1"/>
    </row>
    <row r="217" spans="1:7" x14ac:dyDescent="0.25">
      <c r="A217">
        <v>373</v>
      </c>
      <c r="B217" t="s">
        <v>120</v>
      </c>
      <c r="C217" t="s">
        <v>17</v>
      </c>
      <c r="D217" t="s">
        <v>108</v>
      </c>
      <c r="E217" s="1" t="s">
        <v>112</v>
      </c>
      <c r="F217" t="s">
        <v>110</v>
      </c>
      <c r="G217" s="1"/>
    </row>
    <row r="218" spans="1:7" x14ac:dyDescent="0.25">
      <c r="A218">
        <v>375</v>
      </c>
      <c r="B218" t="s">
        <v>120</v>
      </c>
      <c r="C218" t="s">
        <v>17</v>
      </c>
      <c r="D218" t="s">
        <v>108</v>
      </c>
      <c r="E218" s="1" t="s">
        <v>113</v>
      </c>
      <c r="F218" t="s">
        <v>110</v>
      </c>
      <c r="G218" s="1"/>
    </row>
    <row r="219" spans="1:7" x14ac:dyDescent="0.25">
      <c r="A219">
        <v>377</v>
      </c>
      <c r="B219" t="s">
        <v>120</v>
      </c>
      <c r="C219" t="s">
        <v>17</v>
      </c>
      <c r="D219" t="s">
        <v>108</v>
      </c>
      <c r="E219" s="1" t="s">
        <v>114</v>
      </c>
      <c r="F219" t="s">
        <v>110</v>
      </c>
      <c r="G219" s="1"/>
    </row>
    <row r="220" spans="1:7" x14ac:dyDescent="0.25">
      <c r="A220">
        <v>379</v>
      </c>
      <c r="B220" t="s">
        <v>120</v>
      </c>
      <c r="C220" t="s">
        <v>17</v>
      </c>
      <c r="D220" t="s">
        <v>108</v>
      </c>
      <c r="E220" s="1" t="s">
        <v>115</v>
      </c>
      <c r="F220" t="s">
        <v>110</v>
      </c>
      <c r="G220" s="1"/>
    </row>
    <row r="221" spans="1:7" x14ac:dyDescent="0.25">
      <c r="A221">
        <v>380</v>
      </c>
      <c r="B221" t="s">
        <v>120</v>
      </c>
      <c r="C221" t="s">
        <v>17</v>
      </c>
      <c r="D221" t="s">
        <v>108</v>
      </c>
      <c r="E221" t="s">
        <v>116</v>
      </c>
      <c r="F221" s="1"/>
      <c r="G221" s="1"/>
    </row>
    <row r="222" spans="1:7" x14ac:dyDescent="0.25">
      <c r="A222">
        <v>381</v>
      </c>
      <c r="B222" t="s">
        <v>120</v>
      </c>
      <c r="C222" t="s">
        <v>17</v>
      </c>
      <c r="D222" t="s">
        <v>108</v>
      </c>
      <c r="E222" t="s">
        <v>117</v>
      </c>
      <c r="F222" s="1"/>
      <c r="G222" s="1"/>
    </row>
    <row r="223" spans="1:7" x14ac:dyDescent="0.25">
      <c r="A223">
        <v>383</v>
      </c>
      <c r="B223" t="s">
        <v>120</v>
      </c>
      <c r="C223" t="s">
        <v>17</v>
      </c>
      <c r="D223" t="s">
        <v>8</v>
      </c>
      <c r="E223" t="s">
        <v>62</v>
      </c>
      <c r="F223" s="1"/>
      <c r="G223" s="1"/>
    </row>
    <row r="224" spans="1:7" x14ac:dyDescent="0.25">
      <c r="A224">
        <v>386</v>
      </c>
      <c r="B224" t="s">
        <v>120</v>
      </c>
      <c r="C224" t="s">
        <v>7</v>
      </c>
      <c r="D224" t="s">
        <v>37</v>
      </c>
      <c r="E224" t="s">
        <v>119</v>
      </c>
      <c r="F224" s="1"/>
      <c r="G224" s="1"/>
    </row>
    <row r="225" spans="1:7" x14ac:dyDescent="0.25">
      <c r="A225">
        <v>390</v>
      </c>
      <c r="B225" t="s">
        <v>125</v>
      </c>
      <c r="C225" t="s">
        <v>11</v>
      </c>
      <c r="D225" t="s">
        <v>12</v>
      </c>
      <c r="E225" t="s">
        <v>14</v>
      </c>
      <c r="F225" s="1"/>
      <c r="G225" s="1"/>
    </row>
    <row r="226" spans="1:7" x14ac:dyDescent="0.25">
      <c r="A226">
        <v>391</v>
      </c>
      <c r="B226" t="s">
        <v>125</v>
      </c>
      <c r="C226" t="s">
        <v>11</v>
      </c>
      <c r="D226" t="s">
        <v>12</v>
      </c>
      <c r="E226" t="s">
        <v>15</v>
      </c>
      <c r="F226" s="1"/>
      <c r="G226" s="1"/>
    </row>
    <row r="227" spans="1:7" x14ac:dyDescent="0.25">
      <c r="A227">
        <v>395</v>
      </c>
      <c r="B227" t="s">
        <v>125</v>
      </c>
      <c r="C227" t="s">
        <v>17</v>
      </c>
      <c r="D227" t="s">
        <v>18</v>
      </c>
      <c r="E227" t="s">
        <v>126</v>
      </c>
      <c r="F227" s="1"/>
      <c r="G227" s="1"/>
    </row>
    <row r="228" spans="1:7" x14ac:dyDescent="0.25">
      <c r="A228">
        <v>398</v>
      </c>
      <c r="B228" t="s">
        <v>125</v>
      </c>
      <c r="C228" t="s">
        <v>17</v>
      </c>
      <c r="D228" t="s">
        <v>18</v>
      </c>
      <c r="E228" s="1" t="s">
        <v>70</v>
      </c>
      <c r="F228" t="s">
        <v>71</v>
      </c>
      <c r="G228" t="s">
        <v>72</v>
      </c>
    </row>
    <row r="229" spans="1:7" x14ac:dyDescent="0.25">
      <c r="A229">
        <v>399</v>
      </c>
      <c r="B229" t="s">
        <v>125</v>
      </c>
      <c r="C229" t="s">
        <v>17</v>
      </c>
      <c r="D229" t="s">
        <v>18</v>
      </c>
      <c r="E229" s="1" t="s">
        <v>70</v>
      </c>
      <c r="F229" t="s">
        <v>71</v>
      </c>
      <c r="G229" t="s">
        <v>73</v>
      </c>
    </row>
    <row r="230" spans="1:7" x14ac:dyDescent="0.25">
      <c r="A230">
        <v>400</v>
      </c>
      <c r="B230" t="s">
        <v>125</v>
      </c>
      <c r="C230" t="s">
        <v>17</v>
      </c>
      <c r="D230" t="s">
        <v>18</v>
      </c>
      <c r="E230" s="1" t="s">
        <v>70</v>
      </c>
      <c r="F230" t="s">
        <v>74</v>
      </c>
      <c r="G230" s="1"/>
    </row>
    <row r="231" spans="1:7" x14ac:dyDescent="0.25">
      <c r="A231">
        <v>401</v>
      </c>
      <c r="B231" t="s">
        <v>125</v>
      </c>
      <c r="C231" t="s">
        <v>17</v>
      </c>
      <c r="D231" t="s">
        <v>18</v>
      </c>
      <c r="E231" s="1" t="s">
        <v>70</v>
      </c>
      <c r="F231" t="s">
        <v>75</v>
      </c>
      <c r="G231" s="1"/>
    </row>
    <row r="232" spans="1:7" x14ac:dyDescent="0.25">
      <c r="A232">
        <v>402</v>
      </c>
      <c r="B232" t="s">
        <v>125</v>
      </c>
      <c r="C232" t="s">
        <v>17</v>
      </c>
      <c r="D232" t="s">
        <v>18</v>
      </c>
      <c r="E232" s="1" t="s">
        <v>70</v>
      </c>
      <c r="F232" t="s">
        <v>76</v>
      </c>
      <c r="G232" s="1"/>
    </row>
    <row r="233" spans="1:7" x14ac:dyDescent="0.25">
      <c r="A233">
        <v>403</v>
      </c>
      <c r="B233" t="s">
        <v>125</v>
      </c>
      <c r="C233" t="s">
        <v>17</v>
      </c>
      <c r="D233" t="s">
        <v>18</v>
      </c>
      <c r="E233" s="1" t="s">
        <v>70</v>
      </c>
      <c r="F233" t="s">
        <v>77</v>
      </c>
      <c r="G233" s="1"/>
    </row>
    <row r="234" spans="1:7" x14ac:dyDescent="0.25">
      <c r="A234">
        <v>404</v>
      </c>
      <c r="B234" t="s">
        <v>125</v>
      </c>
      <c r="C234" t="s">
        <v>17</v>
      </c>
      <c r="D234" t="s">
        <v>18</v>
      </c>
      <c r="E234" s="1" t="s">
        <v>70</v>
      </c>
      <c r="F234" t="s">
        <v>78</v>
      </c>
      <c r="G234" s="1"/>
    </row>
    <row r="235" spans="1:7" x14ac:dyDescent="0.25">
      <c r="A235">
        <v>408</v>
      </c>
      <c r="B235" t="s">
        <v>125</v>
      </c>
      <c r="C235" t="s">
        <v>17</v>
      </c>
      <c r="D235" t="s">
        <v>79</v>
      </c>
      <c r="E235" s="1" t="s">
        <v>9</v>
      </c>
      <c r="F235" t="s">
        <v>80</v>
      </c>
      <c r="G235" t="s">
        <v>72</v>
      </c>
    </row>
    <row r="236" spans="1:7" x14ac:dyDescent="0.25">
      <c r="A236">
        <v>409</v>
      </c>
      <c r="B236" t="s">
        <v>125</v>
      </c>
      <c r="C236" t="s">
        <v>17</v>
      </c>
      <c r="D236" t="s">
        <v>79</v>
      </c>
      <c r="E236" s="1" t="s">
        <v>9</v>
      </c>
      <c r="F236" t="s">
        <v>80</v>
      </c>
      <c r="G236" t="s">
        <v>73</v>
      </c>
    </row>
    <row r="237" spans="1:7" x14ac:dyDescent="0.25">
      <c r="A237">
        <v>411</v>
      </c>
      <c r="B237" t="s">
        <v>125</v>
      </c>
      <c r="C237" t="s">
        <v>17</v>
      </c>
      <c r="D237" t="s">
        <v>79</v>
      </c>
      <c r="E237" s="1" t="s">
        <v>9</v>
      </c>
      <c r="F237" t="s">
        <v>81</v>
      </c>
      <c r="G237" t="s">
        <v>82</v>
      </c>
    </row>
    <row r="238" spans="1:7" x14ac:dyDescent="0.25">
      <c r="A238">
        <v>412</v>
      </c>
      <c r="B238" t="s">
        <v>125</v>
      </c>
      <c r="C238" t="s">
        <v>17</v>
      </c>
      <c r="D238" t="s">
        <v>79</v>
      </c>
      <c r="E238" s="1" t="s">
        <v>9</v>
      </c>
      <c r="F238" t="s">
        <v>81</v>
      </c>
      <c r="G238" t="s">
        <v>83</v>
      </c>
    </row>
    <row r="239" spans="1:7" x14ac:dyDescent="0.25">
      <c r="A239">
        <v>413</v>
      </c>
      <c r="B239" t="s">
        <v>125</v>
      </c>
      <c r="C239" t="s">
        <v>17</v>
      </c>
      <c r="D239" t="s">
        <v>79</v>
      </c>
      <c r="E239" s="1" t="s">
        <v>9</v>
      </c>
      <c r="F239" t="s">
        <v>81</v>
      </c>
      <c r="G239" t="s">
        <v>84</v>
      </c>
    </row>
    <row r="240" spans="1:7" x14ac:dyDescent="0.25">
      <c r="A240">
        <v>415</v>
      </c>
      <c r="B240" t="s">
        <v>125</v>
      </c>
      <c r="C240" t="s">
        <v>17</v>
      </c>
      <c r="D240" t="s">
        <v>32</v>
      </c>
      <c r="E240" t="s">
        <v>33</v>
      </c>
      <c r="F240" s="1"/>
      <c r="G240" s="1"/>
    </row>
    <row r="241" spans="1:7" x14ac:dyDescent="0.25">
      <c r="A241">
        <v>416</v>
      </c>
      <c r="B241" t="s">
        <v>125</v>
      </c>
      <c r="C241" t="s">
        <v>17</v>
      </c>
      <c r="D241" t="s">
        <v>32</v>
      </c>
      <c r="E241" t="s">
        <v>14</v>
      </c>
      <c r="F241" s="1"/>
      <c r="G241" s="1"/>
    </row>
    <row r="242" spans="1:7" x14ac:dyDescent="0.25">
      <c r="A242">
        <v>417</v>
      </c>
      <c r="B242" t="s">
        <v>125</v>
      </c>
      <c r="C242" t="s">
        <v>17</v>
      </c>
      <c r="D242" t="s">
        <v>32</v>
      </c>
      <c r="E242" t="s">
        <v>127</v>
      </c>
      <c r="F242" s="1"/>
      <c r="G242" s="1"/>
    </row>
    <row r="243" spans="1:7" x14ac:dyDescent="0.25">
      <c r="A243">
        <v>418</v>
      </c>
      <c r="B243" t="s">
        <v>125</v>
      </c>
      <c r="C243" t="s">
        <v>17</v>
      </c>
      <c r="D243" t="s">
        <v>32</v>
      </c>
      <c r="E243" t="s">
        <v>128</v>
      </c>
      <c r="F243" s="1"/>
      <c r="G243" s="1"/>
    </row>
    <row r="244" spans="1:7" x14ac:dyDescent="0.25">
      <c r="A244">
        <v>419</v>
      </c>
      <c r="B244" t="s">
        <v>125</v>
      </c>
      <c r="C244" t="s">
        <v>17</v>
      </c>
      <c r="D244" t="s">
        <v>32</v>
      </c>
      <c r="E244" t="s">
        <v>129</v>
      </c>
      <c r="F244" s="1"/>
      <c r="G244" s="1"/>
    </row>
    <row r="245" spans="1:7" x14ac:dyDescent="0.25">
      <c r="A245">
        <v>421</v>
      </c>
      <c r="B245" t="s">
        <v>125</v>
      </c>
      <c r="C245" t="s">
        <v>17</v>
      </c>
      <c r="D245" t="s">
        <v>87</v>
      </c>
      <c r="E245" t="s">
        <v>105</v>
      </c>
      <c r="F245" s="1"/>
      <c r="G245" s="1"/>
    </row>
    <row r="246" spans="1:7" x14ac:dyDescent="0.25">
      <c r="A246">
        <v>423</v>
      </c>
      <c r="B246" t="s">
        <v>125</v>
      </c>
      <c r="C246" t="s">
        <v>17</v>
      </c>
      <c r="D246" t="s">
        <v>35</v>
      </c>
      <c r="E246" t="s">
        <v>36</v>
      </c>
      <c r="F246" s="1"/>
      <c r="G246" s="1"/>
    </row>
    <row r="247" spans="1:7" x14ac:dyDescent="0.25">
      <c r="A247">
        <v>426</v>
      </c>
      <c r="B247" t="s">
        <v>125</v>
      </c>
      <c r="C247" t="s">
        <v>17</v>
      </c>
      <c r="D247" t="s">
        <v>108</v>
      </c>
      <c r="E247" s="1" t="s">
        <v>109</v>
      </c>
      <c r="F247" t="s">
        <v>110</v>
      </c>
      <c r="G247" s="1"/>
    </row>
    <row r="248" spans="1:7" x14ac:dyDescent="0.25">
      <c r="A248">
        <v>428</v>
      </c>
      <c r="B248" t="s">
        <v>125</v>
      </c>
      <c r="C248" t="s">
        <v>17</v>
      </c>
      <c r="D248" t="s">
        <v>108</v>
      </c>
      <c r="E248" s="1" t="s">
        <v>111</v>
      </c>
      <c r="F248" t="s">
        <v>110</v>
      </c>
      <c r="G248" s="1"/>
    </row>
    <row r="249" spans="1:7" x14ac:dyDescent="0.25">
      <c r="A249">
        <v>430</v>
      </c>
      <c r="B249" t="s">
        <v>125</v>
      </c>
      <c r="C249" t="s">
        <v>17</v>
      </c>
      <c r="D249" t="s">
        <v>108</v>
      </c>
      <c r="E249" s="1" t="s">
        <v>112</v>
      </c>
      <c r="F249" t="s">
        <v>110</v>
      </c>
      <c r="G249" s="1"/>
    </row>
    <row r="250" spans="1:7" x14ac:dyDescent="0.25">
      <c r="A250">
        <v>432</v>
      </c>
      <c r="B250" t="s">
        <v>125</v>
      </c>
      <c r="C250" t="s">
        <v>17</v>
      </c>
      <c r="D250" t="s">
        <v>108</v>
      </c>
      <c r="E250" s="1" t="s">
        <v>113</v>
      </c>
      <c r="F250" t="s">
        <v>110</v>
      </c>
      <c r="G250" s="1"/>
    </row>
    <row r="251" spans="1:7" x14ac:dyDescent="0.25">
      <c r="A251">
        <v>434</v>
      </c>
      <c r="B251" t="s">
        <v>125</v>
      </c>
      <c r="C251" t="s">
        <v>17</v>
      </c>
      <c r="D251" t="s">
        <v>108</v>
      </c>
      <c r="E251" s="1" t="s">
        <v>114</v>
      </c>
      <c r="F251" t="s">
        <v>110</v>
      </c>
      <c r="G251" s="1"/>
    </row>
    <row r="252" spans="1:7" x14ac:dyDescent="0.25">
      <c r="A252">
        <v>436</v>
      </c>
      <c r="B252" t="s">
        <v>125</v>
      </c>
      <c r="C252" t="s">
        <v>17</v>
      </c>
      <c r="D252" t="s">
        <v>108</v>
      </c>
      <c r="E252" s="1" t="s">
        <v>115</v>
      </c>
      <c r="F252" t="s">
        <v>110</v>
      </c>
      <c r="G252" s="1"/>
    </row>
    <row r="253" spans="1:7" x14ac:dyDescent="0.25">
      <c r="A253">
        <v>437</v>
      </c>
      <c r="B253" t="s">
        <v>125</v>
      </c>
      <c r="C253" t="s">
        <v>17</v>
      </c>
      <c r="D253" t="s">
        <v>108</v>
      </c>
      <c r="E253" t="s">
        <v>116</v>
      </c>
      <c r="F253" s="1"/>
      <c r="G253" s="1"/>
    </row>
    <row r="254" spans="1:7" x14ac:dyDescent="0.25">
      <c r="A254">
        <v>438</v>
      </c>
      <c r="B254" t="s">
        <v>125</v>
      </c>
      <c r="C254" t="s">
        <v>17</v>
      </c>
      <c r="D254" t="s">
        <v>108</v>
      </c>
      <c r="E254" t="s">
        <v>117</v>
      </c>
      <c r="F254" s="1"/>
      <c r="G254" s="1"/>
    </row>
    <row r="255" spans="1:7" x14ac:dyDescent="0.25">
      <c r="A255">
        <v>440</v>
      </c>
      <c r="B255" t="s">
        <v>125</v>
      </c>
      <c r="C255" t="s">
        <v>17</v>
      </c>
      <c r="D255" t="s">
        <v>8</v>
      </c>
      <c r="E255" t="s">
        <v>62</v>
      </c>
      <c r="F255" s="1"/>
      <c r="G255" s="1"/>
    </row>
    <row r="256" spans="1:7" x14ac:dyDescent="0.25">
      <c r="A256">
        <v>443</v>
      </c>
      <c r="B256" t="s">
        <v>125</v>
      </c>
      <c r="C256" t="s">
        <v>17</v>
      </c>
      <c r="D256" t="s">
        <v>130</v>
      </c>
      <c r="E256" s="1" t="s">
        <v>131</v>
      </c>
      <c r="F256" t="s">
        <v>132</v>
      </c>
      <c r="G256" s="1"/>
    </row>
    <row r="257" spans="1:7" x14ac:dyDescent="0.25">
      <c r="A257">
        <v>445</v>
      </c>
      <c r="B257" t="s">
        <v>125</v>
      </c>
      <c r="C257" t="s">
        <v>17</v>
      </c>
      <c r="D257" t="s">
        <v>133</v>
      </c>
      <c r="E257" t="s">
        <v>134</v>
      </c>
      <c r="F257" s="1"/>
      <c r="G257" s="1"/>
    </row>
    <row r="258" spans="1:7" x14ac:dyDescent="0.25">
      <c r="A258">
        <v>447</v>
      </c>
      <c r="B258" t="s">
        <v>125</v>
      </c>
      <c r="C258" t="s">
        <v>17</v>
      </c>
      <c r="D258" t="s">
        <v>135</v>
      </c>
      <c r="E258" t="s">
        <v>136</v>
      </c>
      <c r="F258" s="1"/>
      <c r="G258" s="1"/>
    </row>
    <row r="259" spans="1:7" x14ac:dyDescent="0.25">
      <c r="A259">
        <v>450</v>
      </c>
      <c r="B259" t="s">
        <v>125</v>
      </c>
      <c r="C259" t="s">
        <v>7</v>
      </c>
      <c r="D259" t="s">
        <v>37</v>
      </c>
      <c r="E259" t="s">
        <v>137</v>
      </c>
      <c r="F259" s="1"/>
      <c r="G259" s="1"/>
    </row>
    <row r="260" spans="1:7" x14ac:dyDescent="0.25">
      <c r="A260">
        <v>451</v>
      </c>
      <c r="B260" t="s">
        <v>125</v>
      </c>
      <c r="C260" t="s">
        <v>7</v>
      </c>
      <c r="D260" t="s">
        <v>37</v>
      </c>
      <c r="E260" t="s">
        <v>119</v>
      </c>
      <c r="F260" s="1"/>
      <c r="G260" s="1"/>
    </row>
    <row r="261" spans="1:7" x14ac:dyDescent="0.25">
      <c r="A261">
        <v>452</v>
      </c>
      <c r="B261" t="s">
        <v>125</v>
      </c>
      <c r="C261" t="s">
        <v>7</v>
      </c>
      <c r="D261" t="s">
        <v>37</v>
      </c>
      <c r="E261" t="s">
        <v>138</v>
      </c>
      <c r="F261" s="1"/>
      <c r="G261" s="1"/>
    </row>
    <row r="262" spans="1:7" x14ac:dyDescent="0.25">
      <c r="A262">
        <v>453</v>
      </c>
      <c r="B262" t="s">
        <v>125</v>
      </c>
      <c r="C262" t="s">
        <v>7</v>
      </c>
      <c r="D262" t="s">
        <v>37</v>
      </c>
      <c r="E262" t="s">
        <v>139</v>
      </c>
      <c r="F262" s="1"/>
      <c r="G262" s="1"/>
    </row>
    <row r="263" spans="1:7" x14ac:dyDescent="0.25">
      <c r="A263">
        <v>454</v>
      </c>
      <c r="B263" t="s">
        <v>125</v>
      </c>
      <c r="C263" t="s">
        <v>7</v>
      </c>
      <c r="D263" t="s">
        <v>37</v>
      </c>
      <c r="E263" t="s">
        <v>140</v>
      </c>
      <c r="F263" s="1"/>
      <c r="G2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Полный проектный план</vt:lpstr>
      <vt:lpstr>Рабочее время специалиста</vt:lpstr>
      <vt:lpstr>Входные данные</vt:lpstr>
      <vt:lpstr>KPI</vt:lpstr>
      <vt:lpstr>Backup</vt:lpstr>
      <vt:lpstr>Backup!Продажи_воронка_1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Trioseo</dc:creator>
  <cp:lastModifiedBy>Dima</cp:lastModifiedBy>
  <dcterms:created xsi:type="dcterms:W3CDTF">2014-02-27T13:54:15Z</dcterms:created>
  <dcterms:modified xsi:type="dcterms:W3CDTF">2021-01-11T15:42:11Z</dcterms:modified>
</cp:coreProperties>
</file>